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user\Downloads\"/>
    </mc:Choice>
  </mc:AlternateContent>
  <xr:revisionPtr revIDLastSave="257" documentId="13_ncr:1_{6561079E-12E4-4EF8-BB0C-CCE972431A78}" xr6:coauthVersionLast="47" xr6:coauthVersionMax="47" xr10:uidLastSave="{97DC48A8-AC13-4BAF-A520-159DCB5FA6CB}"/>
  <bookViews>
    <workbookView xWindow="0" yWindow="0" windowWidth="28800" windowHeight="11385" firstSheet="1" xr2:uid="{00000000-000D-0000-FFFF-FFFF00000000}"/>
  </bookViews>
  <sheets>
    <sheet name="見本" sheetId="7" r:id="rId1"/>
    <sheet name="入力シート" sheetId="2" r:id="rId2"/>
    <sheet name="交付申請書" sheetId="5" r:id="rId3"/>
    <sheet name="別紙（計画・経費所要額調書）" sheetId="6" r:id="rId4"/>
  </sheets>
  <externalReferences>
    <externalReference r:id="rId5"/>
  </externalReferences>
  <definedNames>
    <definedName name="_xlnm.Print_Area" localSheetId="0">見本!$A$1:$BB$68</definedName>
    <definedName name="_xlnm.Print_Area" localSheetId="2">交付申請書!$A$1:$AI$36</definedName>
    <definedName name="_xlnm.Print_Area" localSheetId="1">入力シート!$A$1:$BB$68</definedName>
    <definedName name="_xlnm.Print_Area" localSheetId="3">'別紙（計画・経費所要額調書）'!$A$1:$BB$49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6" l="1"/>
  <c r="T22" i="6"/>
  <c r="X31" i="2"/>
  <c r="N18" i="2"/>
  <c r="AL54" i="2"/>
  <c r="AF7" i="6"/>
  <c r="X7" i="6"/>
  <c r="AL43" i="2"/>
  <c r="AL44" i="2"/>
  <c r="AC13" i="6"/>
  <c r="Z12" i="6"/>
  <c r="AC11" i="6"/>
  <c r="AL45" i="7"/>
  <c r="AC21" i="6"/>
  <c r="AC19" i="6"/>
  <c r="Z20" i="6"/>
  <c r="AC20" i="6"/>
  <c r="AC18" i="6"/>
  <c r="AC17" i="6"/>
  <c r="AC16" i="6"/>
  <c r="AC15" i="6"/>
  <c r="AC14" i="6"/>
  <c r="AC12" i="6"/>
  <c r="AC10" i="6"/>
  <c r="AL46" i="7"/>
  <c r="AL43" i="7"/>
  <c r="P38" i="6"/>
  <c r="X21" i="6"/>
  <c r="AA21" i="6"/>
  <c r="AD21" i="6"/>
  <c r="AD20" i="6"/>
  <c r="AD19" i="6"/>
  <c r="AD18" i="6"/>
  <c r="AD17" i="6"/>
  <c r="AD16" i="6"/>
  <c r="AD15" i="6"/>
  <c r="AD14" i="6"/>
  <c r="AD13" i="6"/>
  <c r="AD12" i="6"/>
  <c r="AD11" i="6"/>
  <c r="T20" i="6"/>
  <c r="T9" i="6"/>
  <c r="AD9" i="6" s="1"/>
  <c r="T7" i="6"/>
  <c r="T21" i="6"/>
  <c r="T19" i="6"/>
  <c r="T18" i="6"/>
  <c r="T17" i="6"/>
  <c r="T16" i="6"/>
  <c r="T15" i="6"/>
  <c r="T14" i="6"/>
  <c r="T13" i="6"/>
  <c r="T12" i="6"/>
  <c r="T11" i="6"/>
  <c r="T10" i="6"/>
  <c r="AD10" i="6" s="1"/>
  <c r="T8" i="6"/>
  <c r="AL51" i="2"/>
  <c r="AL44" i="7"/>
  <c r="AL57" i="2"/>
  <c r="AL56" i="2"/>
  <c r="AL55" i="2"/>
  <c r="AL53" i="2"/>
  <c r="AL52" i="2"/>
  <c r="AL50" i="2"/>
  <c r="AL49" i="2"/>
  <c r="AL48" i="2"/>
  <c r="AL47" i="2"/>
  <c r="AL46" i="2"/>
  <c r="AL45" i="2"/>
  <c r="C7" i="6"/>
  <c r="AO49" i="6"/>
  <c r="C28" i="6"/>
  <c r="AD7" i="6" l="1"/>
  <c r="AD8" i="6"/>
  <c r="AJ22" i="6"/>
  <c r="X33" i="2"/>
  <c r="X32" i="2"/>
  <c r="AF35" i="2"/>
  <c r="AL57" i="7" l="1"/>
  <c r="AL56" i="7"/>
  <c r="AL55" i="7"/>
  <c r="AL54" i="7"/>
  <c r="AL53" i="7"/>
  <c r="AL52" i="7"/>
  <c r="AL51" i="7"/>
  <c r="AL50" i="7"/>
  <c r="AL49" i="7"/>
  <c r="AL48" i="7"/>
  <c r="AL47" i="7"/>
  <c r="C38" i="7"/>
  <c r="N37" i="7"/>
  <c r="N36" i="7"/>
  <c r="AF35" i="7"/>
  <c r="N35" i="7"/>
  <c r="N34" i="7"/>
  <c r="X33" i="7"/>
  <c r="N33" i="7"/>
  <c r="X32" i="7"/>
  <c r="N32" i="7"/>
  <c r="X31" i="7"/>
  <c r="N31" i="7"/>
  <c r="N30" i="7"/>
  <c r="N29" i="7"/>
  <c r="N28" i="7"/>
  <c r="N27" i="7"/>
  <c r="N26" i="7"/>
  <c r="N25" i="7"/>
  <c r="N24" i="7"/>
  <c r="N23" i="7"/>
  <c r="N22" i="7"/>
  <c r="N21" i="7"/>
  <c r="N20" i="7"/>
  <c r="AA33" i="7" s="1"/>
  <c r="N19" i="7"/>
  <c r="AA32" i="7" s="1"/>
  <c r="N18" i="7"/>
  <c r="T11" i="5"/>
  <c r="T10" i="5"/>
  <c r="T9" i="5"/>
  <c r="T8" i="5"/>
  <c r="Z3" i="5"/>
  <c r="Z2" i="5"/>
  <c r="AT48" i="6"/>
  <c r="AT49" i="6"/>
  <c r="AO48" i="6"/>
  <c r="AK49" i="6"/>
  <c r="AK48" i="6"/>
  <c r="AB49" i="6"/>
  <c r="AB48" i="6"/>
  <c r="J49" i="6"/>
  <c r="J48" i="6"/>
  <c r="J46" i="6"/>
  <c r="J45" i="6"/>
  <c r="L31" i="6"/>
  <c r="AZ28" i="6"/>
  <c r="AW28" i="6"/>
  <c r="AT28" i="6"/>
  <c r="AR27" i="6"/>
  <c r="AO8" i="6"/>
  <c r="AO9" i="6"/>
  <c r="AO10" i="6"/>
  <c r="AO11" i="6"/>
  <c r="AO12" i="6"/>
  <c r="AO13" i="6"/>
  <c r="AO14" i="6"/>
  <c r="AO15" i="6"/>
  <c r="AO16" i="6"/>
  <c r="AO17" i="6"/>
  <c r="AO18" i="6"/>
  <c r="AO19" i="6"/>
  <c r="AO20" i="6"/>
  <c r="AO21" i="6"/>
  <c r="AO7" i="6"/>
  <c r="AM8" i="6"/>
  <c r="AM9" i="6"/>
  <c r="AM10" i="6"/>
  <c r="AM11" i="6"/>
  <c r="AM12" i="6"/>
  <c r="AM13" i="6"/>
  <c r="AM14" i="6"/>
  <c r="AM15" i="6"/>
  <c r="AM16" i="6"/>
  <c r="AM17" i="6"/>
  <c r="AM18" i="6"/>
  <c r="AM19" i="6"/>
  <c r="AM20" i="6"/>
  <c r="AM21" i="6"/>
  <c r="AM7" i="6"/>
  <c r="AL8" i="6"/>
  <c r="AN8" i="6" s="1"/>
  <c r="AL9" i="6"/>
  <c r="AN9" i="6" s="1"/>
  <c r="AL10" i="6"/>
  <c r="AN10" i="6" s="1"/>
  <c r="AL11" i="6"/>
  <c r="AN11" i="6" s="1"/>
  <c r="AL12" i="6"/>
  <c r="AN12" i="6" s="1"/>
  <c r="AL13" i="6"/>
  <c r="AN13" i="6" s="1"/>
  <c r="AL14" i="6"/>
  <c r="AN14" i="6" s="1"/>
  <c r="AL15" i="6"/>
  <c r="AN15" i="6" s="1"/>
  <c r="AL16" i="6"/>
  <c r="AN16" i="6" s="1"/>
  <c r="AL17" i="6"/>
  <c r="AN17" i="6" s="1"/>
  <c r="AL18" i="6"/>
  <c r="AN18" i="6" s="1"/>
  <c r="AL19" i="6"/>
  <c r="AN19" i="6" s="1"/>
  <c r="AL20" i="6"/>
  <c r="AN20" i="6" s="1"/>
  <c r="AL21" i="6"/>
  <c r="AN21" i="6" s="1"/>
  <c r="AL7" i="6"/>
  <c r="AN7" i="6" s="1"/>
  <c r="AF9" i="6"/>
  <c r="AF17" i="6"/>
  <c r="X8" i="6"/>
  <c r="Z8" i="6" s="1"/>
  <c r="X9" i="6"/>
  <c r="Z9" i="6" s="1"/>
  <c r="X10" i="6"/>
  <c r="Z10" i="6" s="1"/>
  <c r="X11" i="6"/>
  <c r="Z11" i="6" s="1"/>
  <c r="X12" i="6"/>
  <c r="X13" i="6"/>
  <c r="Z13" i="6" s="1"/>
  <c r="X14" i="6"/>
  <c r="Z14" i="6" s="1"/>
  <c r="X15" i="6"/>
  <c r="Z15" i="6" s="1"/>
  <c r="X16" i="6"/>
  <c r="Z16" i="6" s="1"/>
  <c r="X17" i="6"/>
  <c r="Z17" i="6" s="1"/>
  <c r="X18" i="6"/>
  <c r="Z18" i="6" s="1"/>
  <c r="X19" i="6"/>
  <c r="Z19" i="6" s="1"/>
  <c r="X20" i="6"/>
  <c r="Z21" i="6"/>
  <c r="Z7" i="6"/>
  <c r="P8" i="6"/>
  <c r="AA8" i="6" s="1"/>
  <c r="AC8" i="6" s="1"/>
  <c r="P9" i="6"/>
  <c r="AA9" i="6" s="1"/>
  <c r="AC9" i="6" s="1"/>
  <c r="P10" i="6"/>
  <c r="AA10" i="6" s="1"/>
  <c r="P11" i="6"/>
  <c r="AA11" i="6" s="1"/>
  <c r="P12" i="6"/>
  <c r="AA12" i="6" s="1"/>
  <c r="P13" i="6"/>
  <c r="AA13" i="6" s="1"/>
  <c r="P14" i="6"/>
  <c r="AA14" i="6" s="1"/>
  <c r="P15" i="6"/>
  <c r="AA15" i="6" s="1"/>
  <c r="P16" i="6"/>
  <c r="AA16" i="6" s="1"/>
  <c r="P17" i="6"/>
  <c r="AA17" i="6" s="1"/>
  <c r="P18" i="6"/>
  <c r="AA18" i="6" s="1"/>
  <c r="P19" i="6"/>
  <c r="AA19" i="6" s="1"/>
  <c r="P20" i="6"/>
  <c r="AA20" i="6" s="1"/>
  <c r="P21" i="6"/>
  <c r="P7" i="6"/>
  <c r="AA7" i="6" s="1"/>
  <c r="AC7" i="6" s="1"/>
  <c r="L7" i="6"/>
  <c r="L8" i="6"/>
  <c r="L9" i="6"/>
  <c r="L10" i="6"/>
  <c r="L11" i="6"/>
  <c r="L12" i="6"/>
  <c r="L13" i="6"/>
  <c r="L14" i="6"/>
  <c r="L15" i="6"/>
  <c r="L16" i="6"/>
  <c r="L17" i="6"/>
  <c r="L18" i="6"/>
  <c r="L19" i="6"/>
  <c r="L20" i="6"/>
  <c r="L21" i="6"/>
  <c r="C8" i="6"/>
  <c r="C9" i="6"/>
  <c r="C10" i="6"/>
  <c r="C11" i="6"/>
  <c r="C12" i="6"/>
  <c r="C13" i="6"/>
  <c r="C14" i="6"/>
  <c r="C15" i="6"/>
  <c r="C16" i="6"/>
  <c r="C17" i="6"/>
  <c r="C18" i="6"/>
  <c r="C19" i="6"/>
  <c r="C20" i="6"/>
  <c r="C21" i="6"/>
  <c r="AN27" i="6"/>
  <c r="AP1" i="6"/>
  <c r="AN6" i="6"/>
  <c r="AF21" i="6"/>
  <c r="AF20" i="6"/>
  <c r="AF19" i="6"/>
  <c r="AF18" i="6"/>
  <c r="AF16" i="6"/>
  <c r="AF15" i="6"/>
  <c r="AF14" i="6"/>
  <c r="AF13" i="6"/>
  <c r="AF12" i="6"/>
  <c r="AF11" i="6"/>
  <c r="AF10" i="6"/>
  <c r="AF8" i="6"/>
  <c r="AF22" i="6" s="1"/>
  <c r="P22" i="6" l="1"/>
  <c r="AA31" i="7"/>
  <c r="N38" i="7"/>
  <c r="L22" i="6"/>
  <c r="AO37" i="6"/>
  <c r="AO42" i="6" s="1"/>
  <c r="N22" i="2"/>
  <c r="N21" i="2"/>
  <c r="N20" i="2"/>
  <c r="N19" i="2"/>
  <c r="O30" i="5" l="1"/>
  <c r="P37" i="6"/>
  <c r="P42" i="6" s="1"/>
  <c r="AA31" i="2"/>
  <c r="AH28" i="6" s="1"/>
  <c r="O31" i="5"/>
  <c r="C38" i="2"/>
  <c r="O27" i="6" s="1"/>
  <c r="N37" i="2"/>
  <c r="N36" i="2"/>
  <c r="N35" i="2"/>
  <c r="N34" i="2"/>
  <c r="AA33" i="2"/>
  <c r="AN28" i="6" s="1"/>
  <c r="Z28" i="6"/>
  <c r="N33" i="2"/>
  <c r="S28" i="6"/>
  <c r="N32" i="2"/>
  <c r="O28" i="6"/>
  <c r="N31" i="2"/>
  <c r="N30" i="2"/>
  <c r="N29" i="2"/>
  <c r="N28" i="2"/>
  <c r="N27" i="2"/>
  <c r="N26" i="2"/>
  <c r="N25" i="2"/>
  <c r="N24" i="2"/>
  <c r="N23" i="2"/>
  <c r="N38" i="2" s="1"/>
  <c r="AH27" i="6" s="1"/>
  <c r="AA32" i="2" l="1"/>
  <c r="AK28" i="6" s="1"/>
  <c r="AT4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fi169</author>
    <author>masahide.fukumoto</author>
  </authors>
  <commentList>
    <comment ref="F2" authorId="0" shapeId="0" xr:uid="{1B63E3C6-EDF8-4C18-B25F-31A99BEA7793}">
      <text>
        <r>
          <rPr>
            <b/>
            <sz val="9"/>
            <color indexed="81"/>
            <rFont val="游ゴシック"/>
            <family val="3"/>
            <charset val="128"/>
            <scheme val="minor"/>
          </rPr>
          <t>事業所様にて申請に必要な内部決裁の際に文書番号を取得していれば記入してください。</t>
        </r>
      </text>
    </comment>
    <comment ref="AG2" authorId="1" shapeId="0" xr:uid="{CD940613-D06E-4E1F-A666-F71C47A5D49B}">
      <text>
        <r>
          <rPr>
            <b/>
            <sz val="9"/>
            <color indexed="81"/>
            <rFont val="游ゴシック"/>
            <family val="3"/>
            <charset val="128"/>
            <scheme val="minor"/>
          </rPr>
          <t>数字のみ記入してください。
（ハイフンは自動で入力されます）</t>
        </r>
      </text>
    </comment>
    <comment ref="AG3" authorId="1" shapeId="0" xr:uid="{BFDC080C-1DDA-4FAF-9F90-3296730AF168}">
      <text>
        <r>
          <rPr>
            <b/>
            <sz val="9"/>
            <color indexed="81"/>
            <rFont val="游ゴシック"/>
            <family val="3"/>
            <charset val="128"/>
          </rPr>
          <t>補助金受け取り口座に係る情報を記入してください。
「個人口座へは原則送金不可」</t>
        </r>
      </text>
    </comment>
    <comment ref="T12" authorId="0" shapeId="0" xr:uid="{7BA98907-47E9-42FC-9073-96F46B783C29}">
      <text>
        <r>
          <rPr>
            <b/>
            <sz val="9"/>
            <color indexed="81"/>
            <rFont val="游ゴシック"/>
            <family val="3"/>
            <charset val="128"/>
            <scheme val="minor"/>
          </rPr>
          <t>基本的に税抜きで選択してください。
税込みで申請する場合は事務局にご相談ください。</t>
        </r>
      </text>
    </comment>
    <comment ref="T13" authorId="0" shapeId="0" xr:uid="{BD8C91BF-6D02-4AAF-98ED-47EE3F3E1404}">
      <text>
        <r>
          <rPr>
            <b/>
            <sz val="9"/>
            <color indexed="81"/>
            <rFont val="游ゴシック"/>
            <family val="3"/>
            <charset val="128"/>
            <scheme val="minor"/>
          </rPr>
          <t>数字のみ記入してください。
0円の場合は「０」と記入してください。</t>
        </r>
      </text>
    </comment>
    <comment ref="C17" authorId="0" shapeId="0" xr:uid="{9B79997D-28A2-4DA3-8111-9E99C28C32AF}">
      <text>
        <r>
          <rPr>
            <b/>
            <sz val="9"/>
            <color indexed="81"/>
            <rFont val="游ゴシック"/>
            <family val="3"/>
            <charset val="128"/>
            <scheme val="minor"/>
          </rPr>
          <t>対象者の氏名をフルネームで記入してください。</t>
        </r>
      </text>
    </comment>
    <comment ref="F17" authorId="0" shapeId="0" xr:uid="{C29F5250-8354-45E3-86C7-C77DA2DCAAAF}">
      <text>
        <r>
          <rPr>
            <b/>
            <sz val="9"/>
            <color indexed="81"/>
            <rFont val="游ゴシック"/>
            <family val="3"/>
            <charset val="128"/>
            <scheme val="minor"/>
          </rPr>
          <t xml:space="preserve">西暦で日付まで記入してください。
→入力例）2022/12/01 </t>
        </r>
      </text>
    </comment>
    <comment ref="J17" authorId="1" shapeId="0" xr:uid="{26593B33-595C-4738-A1CF-55B90A36B9BA}">
      <text>
        <r>
          <rPr>
            <b/>
            <sz val="9"/>
            <color theme="1"/>
            <rFont val="游ゴシック"/>
            <family val="3"/>
            <charset val="128"/>
            <scheme val="minor"/>
          </rPr>
          <t>西暦で日付まで記入してください。
当該年度中に受入(利用)終了していなければ、『2025/3/31』と記入してください。</t>
        </r>
      </text>
    </comment>
    <comment ref="AF36" authorId="0" shapeId="0" xr:uid="{9482823B-EA50-4E32-9D23-373786D30BFF}">
      <text>
        <r>
          <rPr>
            <b/>
            <sz val="9"/>
            <color indexed="81"/>
            <rFont val="游ゴシック"/>
            <family val="3"/>
            <charset val="128"/>
            <scheme val="minor"/>
          </rPr>
          <t>人数を数字のみ記入してください。
0人の場合は0と記入してください。</t>
        </r>
      </text>
    </comment>
    <comment ref="D42" authorId="0" shapeId="0" xr:uid="{179BB9D3-6FD4-47BB-9562-82FA3263318F}">
      <text>
        <r>
          <rPr>
            <b/>
            <sz val="9"/>
            <color indexed="81"/>
            <rFont val="游ゴシック"/>
            <family val="3"/>
            <charset val="128"/>
            <scheme val="minor"/>
          </rPr>
          <t>対象職員の氏名をフルネームで
記入してください。</t>
        </r>
      </text>
    </comment>
    <comment ref="N42" authorId="0" shapeId="0" xr:uid="{BE653281-DEE6-48B9-BBD4-FD6351139608}">
      <text>
        <r>
          <rPr>
            <b/>
            <sz val="9"/>
            <color indexed="81"/>
            <rFont val="游ゴシック"/>
            <family val="3"/>
            <charset val="128"/>
            <scheme val="minor"/>
          </rPr>
          <t>対象月が複数の場合、各月の給与総支給額の合計額を数字のみで記入してください。</t>
        </r>
      </text>
    </comment>
    <comment ref="S42" authorId="0" shapeId="0" xr:uid="{B6CB7CEE-13F6-4080-9320-E6FD21D8D6F9}">
      <text>
        <r>
          <rPr>
            <b/>
            <sz val="9"/>
            <color indexed="81"/>
            <rFont val="游ゴシック"/>
            <family val="3"/>
            <charset val="128"/>
            <scheme val="minor"/>
          </rPr>
          <t xml:space="preserve">西暦で日付まで記入してください。
→入力例）2025/01/01 </t>
        </r>
      </text>
    </comment>
    <comment ref="AB42" authorId="0" shapeId="0" xr:uid="{BB6831FA-701F-4920-9D90-4DCCD23202D8}">
      <text>
        <r>
          <rPr>
            <b/>
            <sz val="9"/>
            <color indexed="81"/>
            <rFont val="游ゴシック"/>
            <family val="3"/>
            <charset val="128"/>
            <scheme val="minor"/>
          </rPr>
          <t>対象月に賞与が支給される場合、
賞与支給額を数字のみ記入してください。</t>
        </r>
        <r>
          <rPr>
            <sz val="9"/>
            <color indexed="81"/>
            <rFont val="游ゴシック"/>
            <family val="3"/>
            <charset val="128"/>
            <scheme val="minor"/>
          </rPr>
          <t xml:space="preserve">
</t>
        </r>
      </text>
    </comment>
    <comment ref="AG42" authorId="2" shapeId="0" xr:uid="{DE714DF7-490E-454B-8EC3-DD3662AC8EAD}">
      <text>
        <r>
          <rPr>
            <sz val="11"/>
            <color theme="1"/>
            <rFont val="游ゴシック"/>
            <family val="3"/>
            <scheme val="minor"/>
          </rPr>
          <t>法定福利費を申請する場合、対象月の法定福利費の合計額を数字のみで記入してください。</t>
        </r>
      </text>
    </comment>
    <comment ref="B65" authorId="0" shapeId="0" xr:uid="{6617DABF-992A-4CF3-8A67-1B5394849EFB}">
      <text>
        <r>
          <rPr>
            <b/>
            <sz val="9"/>
            <color indexed="81"/>
            <rFont val="游ゴシック"/>
            <family val="3"/>
            <charset val="128"/>
            <scheme val="minor"/>
          </rPr>
          <t>郵便番号と住所を全て記入してください。</t>
        </r>
      </text>
    </comment>
    <comment ref="K66" authorId="0" shapeId="0" xr:uid="{F1E9DE30-9F5D-46E7-AEEF-DA782D02623B}">
      <text>
        <r>
          <rPr>
            <b/>
            <sz val="9"/>
            <color indexed="81"/>
            <rFont val="游ゴシック"/>
            <family val="3"/>
            <charset val="128"/>
            <scheme val="minor"/>
          </rPr>
          <t>所属がなければ施設名・事業所名を記入してください。</t>
        </r>
      </text>
    </comment>
    <comment ref="AG66" authorId="0" shapeId="0" xr:uid="{197CB4CF-ACC3-428E-8D3D-3C876B48EC47}">
      <text>
        <r>
          <rPr>
            <b/>
            <sz val="9"/>
            <color indexed="81"/>
            <rFont val="游ゴシック"/>
            <family val="3"/>
            <charset val="128"/>
            <scheme val="minor"/>
          </rPr>
          <t>ハイフン(-)付きで半角数字で記入してください。</t>
        </r>
      </text>
    </comment>
    <comment ref="B67" authorId="0" shapeId="0" xr:uid="{1E6B3532-EA1A-4EC4-A4F7-4E4B4C01FD99}">
      <text>
        <r>
          <rPr>
            <b/>
            <sz val="9"/>
            <color indexed="81"/>
            <rFont val="游ゴシック"/>
            <family val="3"/>
            <charset val="128"/>
            <scheme val="minor"/>
          </rPr>
          <t>担当者が1名しかいない場合は1名のみ記入してください。</t>
        </r>
      </text>
    </comment>
  </commentList>
</comments>
</file>

<file path=xl/sharedStrings.xml><?xml version="1.0" encoding="utf-8"?>
<sst xmlns="http://schemas.openxmlformats.org/spreadsheetml/2006/main" count="281" uniqueCount="159">
  <si>
    <t>文書番号</t>
    <rPh sb="0" eb="2">
      <t>ブンショ</t>
    </rPh>
    <rPh sb="2" eb="4">
      <t>バンゴウ</t>
    </rPh>
    <phoneticPr fontId="3"/>
  </si>
  <si>
    <t>社福国第1号</t>
    <rPh sb="0" eb="2">
      <t>シャフク</t>
    </rPh>
    <rPh sb="2" eb="3">
      <t>クニ</t>
    </rPh>
    <rPh sb="3" eb="4">
      <t>ダイ</t>
    </rPh>
    <rPh sb="5" eb="6">
      <t>ゴウ</t>
    </rPh>
    <phoneticPr fontId="8"/>
  </si>
  <si>
    <t>郵便番号</t>
    <rPh sb="0" eb="2">
      <t>ユウビン</t>
    </rPh>
    <rPh sb="2" eb="4">
      <t>バンゴウ</t>
    </rPh>
    <phoneticPr fontId="3"/>
  </si>
  <si>
    <t>申請日</t>
    <rPh sb="0" eb="3">
      <t>シンセイビ</t>
    </rPh>
    <phoneticPr fontId="3"/>
  </si>
  <si>
    <t>受取人住所</t>
    <rPh sb="0" eb="2">
      <t>ウケトリ</t>
    </rPh>
    <rPh sb="2" eb="3">
      <t>ニン</t>
    </rPh>
    <rPh sb="3" eb="5">
      <t>ジュウショ</t>
    </rPh>
    <phoneticPr fontId="3"/>
  </si>
  <si>
    <t>住所</t>
    <rPh sb="0" eb="2">
      <t>ジュウショ</t>
    </rPh>
    <phoneticPr fontId="3"/>
  </si>
  <si>
    <t>東京都千代田区霞が関2-1-3</t>
    <rPh sb="0" eb="3">
      <t>トウキョウト</t>
    </rPh>
    <rPh sb="3" eb="7">
      <t>チヨダク</t>
    </rPh>
    <rPh sb="7" eb="8">
      <t>カスミ</t>
    </rPh>
    <rPh sb="9" eb="10">
      <t>セキ</t>
    </rPh>
    <phoneticPr fontId="3"/>
  </si>
  <si>
    <t>東京都千代田区霞が関2-1-3</t>
    <phoneticPr fontId="8"/>
  </si>
  <si>
    <t>ﾌﾘｶﾞﾅ</t>
  </si>
  <si>
    <t>ﾄｳｷｮｳﾄﾁﾖﾀﾞｸｶｽﾐｶﾞｾｷ</t>
  </si>
  <si>
    <t>事業者名</t>
    <rPh sb="0" eb="3">
      <t>ジギョウシャ</t>
    </rPh>
    <rPh sb="3" eb="4">
      <t>メイ</t>
    </rPh>
    <phoneticPr fontId="3"/>
  </si>
  <si>
    <t>社会福祉法人国交会</t>
    <phoneticPr fontId="8"/>
  </si>
  <si>
    <t>口座名義人</t>
    <rPh sb="0" eb="2">
      <t>コウザ</t>
    </rPh>
    <rPh sb="2" eb="5">
      <t>メイギニン</t>
    </rPh>
    <phoneticPr fontId="3"/>
  </si>
  <si>
    <t>氏名</t>
    <rPh sb="0" eb="2">
      <t>シメイ</t>
    </rPh>
    <phoneticPr fontId="3"/>
  </si>
  <si>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3"/>
  </si>
  <si>
    <t>施設名</t>
    <rPh sb="0" eb="3">
      <t>シセツメイ</t>
    </rPh>
    <phoneticPr fontId="3"/>
  </si>
  <si>
    <t>障害者支援施設　自動車苑</t>
    <rPh sb="0" eb="7">
      <t>ショウガイシャシエンシセツ</t>
    </rPh>
    <phoneticPr fontId="8"/>
  </si>
  <si>
    <t>ｼｬｶｲﾌｸｼﾎｳｼﾞﾝｺｯｺｳｶｲ ｼﾞﾄﾞｳｼｬｴﾝ ﾘｼﾞﾁｮｳ ｺｸﾄﾞ ﾀﾛｳ</t>
    <phoneticPr fontId="8"/>
  </si>
  <si>
    <t>代表者名</t>
    <rPh sb="0" eb="3">
      <t>ダイヒョウシャ</t>
    </rPh>
    <rPh sb="3" eb="4">
      <t>メイ</t>
    </rPh>
    <phoneticPr fontId="3"/>
  </si>
  <si>
    <t>理事長　国土　太郎</t>
    <phoneticPr fontId="8"/>
  </si>
  <si>
    <t>振込先金融機関</t>
    <rPh sb="0" eb="3">
      <t>フリコミサキ</t>
    </rPh>
    <rPh sb="3" eb="5">
      <t>キンユウ</t>
    </rPh>
    <rPh sb="5" eb="7">
      <t>キカン</t>
    </rPh>
    <phoneticPr fontId="3"/>
  </si>
  <si>
    <t>国土交通銀行</t>
    <rPh sb="0" eb="4">
      <t>コクドコウツウ</t>
    </rPh>
    <rPh sb="4" eb="6">
      <t>ギンコウ</t>
    </rPh>
    <phoneticPr fontId="8"/>
  </si>
  <si>
    <t>金融機関コード</t>
    <rPh sb="0" eb="4">
      <t>キンユウキカン</t>
    </rPh>
    <phoneticPr fontId="3"/>
  </si>
  <si>
    <t>0001</t>
    <phoneticPr fontId="8"/>
  </si>
  <si>
    <t>支店</t>
    <rPh sb="0" eb="2">
      <t>シテン</t>
    </rPh>
    <phoneticPr fontId="3"/>
  </si>
  <si>
    <t>霞ヶ関支店</t>
    <rPh sb="0" eb="5">
      <t>カスミガセキシテン</t>
    </rPh>
    <phoneticPr fontId="8"/>
  </si>
  <si>
    <t>支店コード</t>
    <rPh sb="0" eb="2">
      <t>シテン</t>
    </rPh>
    <phoneticPr fontId="3"/>
  </si>
  <si>
    <t>003</t>
    <phoneticPr fontId="8"/>
  </si>
  <si>
    <t>預金種別</t>
    <rPh sb="0" eb="2">
      <t>ヨキン</t>
    </rPh>
    <rPh sb="2" eb="4">
      <t>シュベツ</t>
    </rPh>
    <phoneticPr fontId="3"/>
  </si>
  <si>
    <t>普通預金</t>
    <rPh sb="0" eb="2">
      <t>フツウ</t>
    </rPh>
    <rPh sb="2" eb="4">
      <t>ヨキン</t>
    </rPh>
    <phoneticPr fontId="8"/>
  </si>
  <si>
    <t>口座番号</t>
    <rPh sb="0" eb="2">
      <t>コウザ</t>
    </rPh>
    <rPh sb="2" eb="4">
      <t>バンゴウ</t>
    </rPh>
    <phoneticPr fontId="3"/>
  </si>
  <si>
    <t>0123456</t>
    <phoneticPr fontId="8"/>
  </si>
  <si>
    <t>税抜き申請・税込み申請の別</t>
    <rPh sb="0" eb="2">
      <t>ゼイヌ</t>
    </rPh>
    <rPh sb="3" eb="5">
      <t>シンセイ</t>
    </rPh>
    <rPh sb="6" eb="8">
      <t>ゼイコ</t>
    </rPh>
    <rPh sb="9" eb="11">
      <t>シンセイ</t>
    </rPh>
    <rPh sb="12" eb="13">
      <t>ベツ</t>
    </rPh>
    <phoneticPr fontId="3"/>
  </si>
  <si>
    <t>税抜き</t>
  </si>
  <si>
    <t>税込み</t>
    <rPh sb="0" eb="2">
      <t>ゼイコ</t>
    </rPh>
    <phoneticPr fontId="3"/>
  </si>
  <si>
    <t>補助金又は自己負担以外での収入がある場合はその金額</t>
  </si>
  <si>
    <t>税抜き</t>
    <rPh sb="0" eb="2">
      <t>ゼイヌ</t>
    </rPh>
    <phoneticPr fontId="3"/>
  </si>
  <si>
    <t>自動車事故による重度後遺障害者の受入（利用）状況</t>
  </si>
  <si>
    <t>受入（利用）者</t>
    <rPh sb="0" eb="1">
      <t>ウ</t>
    </rPh>
    <rPh sb="1" eb="2">
      <t>イ</t>
    </rPh>
    <rPh sb="3" eb="5">
      <t>リヨウ</t>
    </rPh>
    <rPh sb="6" eb="7">
      <t>シャ</t>
    </rPh>
    <phoneticPr fontId="3"/>
  </si>
  <si>
    <t>受入（利用）開始日</t>
    <rPh sb="0" eb="2">
      <t>ウケイレ</t>
    </rPh>
    <rPh sb="3" eb="5">
      <t>リヨウ</t>
    </rPh>
    <rPh sb="6" eb="9">
      <t>カイシビ</t>
    </rPh>
    <phoneticPr fontId="3"/>
  </si>
  <si>
    <t>受入（利用）終了日</t>
    <rPh sb="0" eb="2">
      <t>ウケイレ</t>
    </rPh>
    <rPh sb="3" eb="5">
      <t>リヨウ</t>
    </rPh>
    <rPh sb="6" eb="9">
      <t>シュウリョウビ</t>
    </rPh>
    <phoneticPr fontId="3"/>
  </si>
  <si>
    <t>期間</t>
    <rPh sb="0" eb="2">
      <t>キカン</t>
    </rPh>
    <phoneticPr fontId="3"/>
  </si>
  <si>
    <t>区分</t>
    <rPh sb="0" eb="2">
      <t>クブン</t>
    </rPh>
    <phoneticPr fontId="3"/>
  </si>
  <si>
    <t>A</t>
    <phoneticPr fontId="8"/>
  </si>
  <si>
    <t>脳損傷</t>
    <rPh sb="0" eb="3">
      <t>ノウソンショウ</t>
    </rPh>
    <phoneticPr fontId="3"/>
  </si>
  <si>
    <t>B</t>
    <phoneticPr fontId="8"/>
  </si>
  <si>
    <t>脊髄損傷</t>
    <rPh sb="0" eb="2">
      <t>セキズイ</t>
    </rPh>
    <rPh sb="2" eb="4">
      <t>ソンショウ</t>
    </rPh>
    <phoneticPr fontId="3"/>
  </si>
  <si>
    <t>C</t>
    <phoneticPr fontId="8"/>
  </si>
  <si>
    <t>その他</t>
    <rPh sb="2" eb="3">
      <t>タ</t>
    </rPh>
    <phoneticPr fontId="3"/>
  </si>
  <si>
    <t>D</t>
    <phoneticPr fontId="8"/>
  </si>
  <si>
    <t>E</t>
    <phoneticPr fontId="8"/>
  </si>
  <si>
    <t>延べ人数</t>
    <rPh sb="0" eb="1">
      <t>ノ</t>
    </rPh>
    <rPh sb="2" eb="4">
      <t>ニンズウ</t>
    </rPh>
    <phoneticPr fontId="3"/>
  </si>
  <si>
    <t>延べ日数</t>
    <rPh sb="0" eb="1">
      <t>ノ</t>
    </rPh>
    <rPh sb="2" eb="4">
      <t>ニッスウ</t>
    </rPh>
    <phoneticPr fontId="3"/>
  </si>
  <si>
    <t>今後の受入（利用）見込み延べ人数</t>
    <rPh sb="6" eb="8">
      <t>リヨウ</t>
    </rPh>
    <phoneticPr fontId="3"/>
  </si>
  <si>
    <t>合計</t>
    <rPh sb="0" eb="2">
      <t>ゴウケイ</t>
    </rPh>
    <phoneticPr fontId="3"/>
  </si>
  <si>
    <t>名程度</t>
    <rPh sb="0" eb="1">
      <t>メイ</t>
    </rPh>
    <rPh sb="1" eb="3">
      <t>テイド</t>
    </rPh>
    <phoneticPr fontId="3"/>
  </si>
  <si>
    <t>脳損傷</t>
    <rPh sb="0" eb="1">
      <t>ノウ</t>
    </rPh>
    <rPh sb="1" eb="3">
      <t>ソンショウ</t>
    </rPh>
    <phoneticPr fontId="3"/>
  </si>
  <si>
    <t>脊髄損傷</t>
    <rPh sb="0" eb="4">
      <t>セキズイソンショウ</t>
    </rPh>
    <phoneticPr fontId="3"/>
  </si>
  <si>
    <t>計</t>
    <rPh sb="0" eb="1">
      <t>ケイ</t>
    </rPh>
    <phoneticPr fontId="3"/>
  </si>
  <si>
    <t>（１）人件費</t>
    <rPh sb="3" eb="6">
      <t>ジンケンヒ</t>
    </rPh>
    <phoneticPr fontId="3"/>
  </si>
  <si>
    <t>分類</t>
    <rPh sb="0" eb="2">
      <t>ブンルイ</t>
    </rPh>
    <phoneticPr fontId="3"/>
  </si>
  <si>
    <t>対象職員</t>
    <rPh sb="0" eb="2">
      <t>タイショウ</t>
    </rPh>
    <rPh sb="2" eb="4">
      <t>ショクイン</t>
    </rPh>
    <phoneticPr fontId="3"/>
  </si>
  <si>
    <t>雇用形態</t>
    <rPh sb="0" eb="4">
      <t>コヨウケイタイ</t>
    </rPh>
    <phoneticPr fontId="3"/>
  </si>
  <si>
    <t>対象月の給与総支給額</t>
    <rPh sb="0" eb="3">
      <t>タイショウヅキ</t>
    </rPh>
    <rPh sb="4" eb="10">
      <t>キュウヨソウシキュウガク</t>
    </rPh>
    <phoneticPr fontId="3"/>
  </si>
  <si>
    <t>雇用年月日</t>
  </si>
  <si>
    <t>対象月数</t>
    <rPh sb="0" eb="2">
      <t>タイショウ</t>
    </rPh>
    <rPh sb="2" eb="4">
      <t>ツキスウ</t>
    </rPh>
    <phoneticPr fontId="3"/>
  </si>
  <si>
    <t>対象月の賞与支給額</t>
    <rPh sb="0" eb="3">
      <t>タイショウヅキ</t>
    </rPh>
    <rPh sb="4" eb="6">
      <t>ショウヨ</t>
    </rPh>
    <rPh sb="6" eb="9">
      <t>シキュウガク</t>
    </rPh>
    <phoneticPr fontId="3"/>
  </si>
  <si>
    <t>法定福利費</t>
  </si>
  <si>
    <t>補助金申請額</t>
    <rPh sb="0" eb="3">
      <t>ホジョキン</t>
    </rPh>
    <rPh sb="3" eb="6">
      <t>シンセイガク</t>
    </rPh>
    <phoneticPr fontId="3"/>
  </si>
  <si>
    <t>正社員</t>
    <rPh sb="0" eb="3">
      <t>セイシャイン</t>
    </rPh>
    <phoneticPr fontId="8"/>
  </si>
  <si>
    <t>パート</t>
    <phoneticPr fontId="8"/>
  </si>
  <si>
    <t>アルバイト</t>
    <phoneticPr fontId="8"/>
  </si>
  <si>
    <t>人件費の交付を受けることにより得られる効果と今後の活用方法</t>
    <rPh sb="0" eb="2">
      <t>ジンケン</t>
    </rPh>
    <rPh sb="2" eb="3">
      <t>ヒ</t>
    </rPh>
    <rPh sb="4" eb="6">
      <t>コウフ</t>
    </rPh>
    <rPh sb="7" eb="8">
      <t>ウ</t>
    </rPh>
    <rPh sb="15" eb="16">
      <t>エ</t>
    </rPh>
    <rPh sb="19" eb="21">
      <t>コウカ</t>
    </rPh>
    <rPh sb="22" eb="24">
      <t>コンゴ</t>
    </rPh>
    <rPh sb="25" eb="27">
      <t>カツヨウ</t>
    </rPh>
    <rPh sb="27" eb="29">
      <t>ホウホウ</t>
    </rPh>
    <phoneticPr fontId="5"/>
  </si>
  <si>
    <t>得られる効果及び今後の活用方法</t>
    <rPh sb="8" eb="10">
      <t>コンゴ</t>
    </rPh>
    <phoneticPr fontId="3"/>
  </si>
  <si>
    <t>申請される費用の効果・今後の活用方法について総合的にご記入ください。</t>
    <phoneticPr fontId="8"/>
  </si>
  <si>
    <t>補助金交付申請に関する担当者</t>
    <rPh sb="0" eb="3">
      <t>ホジョキン</t>
    </rPh>
    <rPh sb="3" eb="5">
      <t>コウフ</t>
    </rPh>
    <rPh sb="5" eb="7">
      <t>シンセイ</t>
    </rPh>
    <rPh sb="8" eb="9">
      <t>カン</t>
    </rPh>
    <rPh sb="11" eb="14">
      <t>タントウシャ</t>
    </rPh>
    <phoneticPr fontId="3"/>
  </si>
  <si>
    <t>郵便物の宛名</t>
    <rPh sb="0" eb="3">
      <t>ユウビンブツ</t>
    </rPh>
    <rPh sb="4" eb="6">
      <t>アテナ</t>
    </rPh>
    <phoneticPr fontId="3"/>
  </si>
  <si>
    <t>社会福祉法人国交会 自動車苑</t>
    <phoneticPr fontId="8"/>
  </si>
  <si>
    <t>郵便物の送付先住所</t>
    <rPh sb="0" eb="3">
      <t>ユウビンブツ</t>
    </rPh>
    <rPh sb="4" eb="7">
      <t>ソウフサキ</t>
    </rPh>
    <rPh sb="7" eb="9">
      <t>ジュウショ</t>
    </rPh>
    <phoneticPr fontId="3"/>
  </si>
  <si>
    <t>〒123-4567　東京都千代田区霞が関2-1-3</t>
    <phoneticPr fontId="8"/>
  </si>
  <si>
    <t>所属</t>
    <rPh sb="0" eb="2">
      <t>ショゾク</t>
    </rPh>
    <phoneticPr fontId="3"/>
  </si>
  <si>
    <t>役職</t>
    <rPh sb="0" eb="2">
      <t>ヤクショク</t>
    </rPh>
    <phoneticPr fontId="3"/>
  </si>
  <si>
    <t>電話番号</t>
    <rPh sb="0" eb="4">
      <t>デンワバンゴウ</t>
    </rPh>
    <phoneticPr fontId="3"/>
  </si>
  <si>
    <t>e-mail</t>
  </si>
  <si>
    <t>担当者①</t>
    <rPh sb="0" eb="3">
      <t>タントウシャ</t>
    </rPh>
    <phoneticPr fontId="3"/>
  </si>
  <si>
    <t>〇〇課</t>
    <rPh sb="2" eb="3">
      <t>カ</t>
    </rPh>
    <phoneticPr fontId="8"/>
  </si>
  <si>
    <t>施設長</t>
    <rPh sb="0" eb="3">
      <t>シセツチョウ</t>
    </rPh>
    <phoneticPr fontId="8"/>
  </si>
  <si>
    <t>国土 次郎</t>
    <phoneticPr fontId="8"/>
  </si>
  <si>
    <t>080-0000-0000</t>
    <phoneticPr fontId="8"/>
  </si>
  <si>
    <t>jidousya@ziro.co.jp</t>
    <phoneticPr fontId="8"/>
  </si>
  <si>
    <t>担当者②</t>
    <rPh sb="0" eb="3">
      <t>タントウシャ</t>
    </rPh>
    <phoneticPr fontId="3"/>
  </si>
  <si>
    <t>副施設長</t>
    <rPh sb="0" eb="4">
      <t>フクシセツチョウ</t>
    </rPh>
    <phoneticPr fontId="8"/>
  </si>
  <si>
    <t>国土 三郎</t>
    <rPh sb="0" eb="2">
      <t>コクド</t>
    </rPh>
    <rPh sb="3" eb="5">
      <t>サブロウ</t>
    </rPh>
    <phoneticPr fontId="8"/>
  </si>
  <si>
    <t>090-0000-0000</t>
    <phoneticPr fontId="8"/>
  </si>
  <si>
    <t>jidousya@saburo.co.jp</t>
    <phoneticPr fontId="8"/>
  </si>
  <si>
    <t>人件費の交付を受けることにより得られる効果と今後の活用方法</t>
    <rPh sb="0" eb="3">
      <t>ジンケンヒ</t>
    </rPh>
    <rPh sb="4" eb="6">
      <t>コウフ</t>
    </rPh>
    <rPh sb="7" eb="8">
      <t>ウ</t>
    </rPh>
    <rPh sb="15" eb="16">
      <t>エ</t>
    </rPh>
    <rPh sb="19" eb="21">
      <t>コウカ</t>
    </rPh>
    <rPh sb="22" eb="24">
      <t>コンゴ</t>
    </rPh>
    <rPh sb="25" eb="27">
      <t>カツヨウ</t>
    </rPh>
    <rPh sb="27" eb="29">
      <t>ホウホウ</t>
    </rPh>
    <phoneticPr fontId="5"/>
  </si>
  <si>
    <t>（様式第１）</t>
    <rPh sb="1" eb="3">
      <t>ヨウシキ</t>
    </rPh>
    <rPh sb="3" eb="4">
      <t>ダイ</t>
    </rPh>
    <phoneticPr fontId="5"/>
  </si>
  <si>
    <t>株式会社博報堂プロダクツ</t>
    <phoneticPr fontId="5"/>
  </si>
  <si>
    <t>代表取締役社長　岸　直彦　殿</t>
  </si>
  <si>
    <t>住所</t>
    <rPh sb="0" eb="2">
      <t>ジュウショ</t>
    </rPh>
    <phoneticPr fontId="5"/>
  </si>
  <si>
    <t>施設名</t>
    <phoneticPr fontId="5"/>
  </si>
  <si>
    <t>代表者名</t>
    <rPh sb="0" eb="3">
      <t>ダイヒョウシャ</t>
    </rPh>
    <rPh sb="3" eb="4">
      <t>メイ</t>
    </rPh>
    <phoneticPr fontId="5"/>
  </si>
  <si>
    <t>令和６年度被害者保護増進等事業費補助金
（自動車事故被害者支援体制等整備事業）
補助金交付申請書</t>
  </si>
  <si>
    <t>令和６年度被害者保護増進等事業費補助金（自動車事故被害者支援体制等整備事業）の交付を受けたいので、交付規程第４条第１項の規定に基づき、別紙関係書類を添えて申請します。</t>
  </si>
  <si>
    <t>記</t>
    <rPh sb="0" eb="1">
      <t>キ</t>
    </rPh>
    <phoneticPr fontId="5"/>
  </si>
  <si>
    <t>１．補助対象事業の種別</t>
  </si>
  <si>
    <t>別紙　令和６年度自動車事故被害者支援体制等整備事業</t>
  </si>
  <si>
    <t xml:space="preserve">                  （介護職員等緊急確保事業）計画・経費所要額調書兼収支予算書のとおり</t>
    <rPh sb="19" eb="30">
      <t>カイゴショクイントウキンキュウカクホジギョウ</t>
    </rPh>
    <phoneticPr fontId="8"/>
  </si>
  <si>
    <t>２．補助対象事業の内容</t>
  </si>
  <si>
    <t>３．補助対象経費</t>
  </si>
  <si>
    <t>金</t>
  </si>
  <si>
    <t>円</t>
    <rPh sb="0" eb="1">
      <t>エン</t>
    </rPh>
    <phoneticPr fontId="5"/>
  </si>
  <si>
    <t>４．補助金交付申請額</t>
  </si>
  <si>
    <t>５．添付書類</t>
    <phoneticPr fontId="1"/>
  </si>
  <si>
    <t>　(1) 申請者の営む主な事業及びその内容</t>
  </si>
  <si>
    <t>　(2) 申請者の資産及び負債に関する事項</t>
  </si>
  <si>
    <t>　(3) 補助対象事業に関する収支予算書</t>
    <phoneticPr fontId="1"/>
  </si>
  <si>
    <t>　(4)その他博報堂プロダクツが指示する書面等</t>
    <phoneticPr fontId="1"/>
  </si>
  <si>
    <t>（備考）用紙は、日本産業規格Ａ４とし、縦位置とする。</t>
  </si>
  <si>
    <t>（別紙）</t>
    <phoneticPr fontId="3"/>
  </si>
  <si>
    <t>令和６年度自動車事故被害者支援体制等整備事業（介護職員等緊急確保事業）計画・経費所要額調書兼収支予算書</t>
    <rPh sb="23" eb="34">
      <t>カイゴショクイントウキンキュウカクホジギョウ</t>
    </rPh>
    <phoneticPr fontId="3"/>
  </si>
  <si>
    <t>１．実施をする補助対象事業の内容</t>
    <rPh sb="2" eb="4">
      <t>ジッシ</t>
    </rPh>
    <rPh sb="7" eb="9">
      <t>ホジョ</t>
    </rPh>
    <rPh sb="9" eb="11">
      <t>タイショウ</t>
    </rPh>
    <rPh sb="11" eb="13">
      <t>ジギョウ</t>
    </rPh>
    <rPh sb="14" eb="16">
      <t>ナイヨウ</t>
    </rPh>
    <phoneticPr fontId="3"/>
  </si>
  <si>
    <t>補助対象経費（賞与含む）</t>
  </si>
  <si>
    <t>財源区分</t>
    <rPh sb="0" eb="2">
      <t>ザイゲン</t>
    </rPh>
    <rPh sb="2" eb="4">
      <t>クブン</t>
    </rPh>
    <phoneticPr fontId="3"/>
  </si>
  <si>
    <t>対象年月日</t>
    <rPh sb="0" eb="2">
      <t>タイショウ</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</si>
  <si>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</si>
  <si>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</si>
  <si>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対象月の賞与支給額</t>
    <rPh sb="0" eb="3">
      <t>タイショウヅキ</t>
    </rPh>
    <rPh sb="4" eb="6">
      <t>ショウヨ</t>
    </rPh>
    <rPh sb="6" eb="8">
      <t>シキュウ</t>
    </rPh>
    <rPh sb="8" eb="9">
      <t>ガク</t>
    </rPh>
    <phoneticPr fontId="3"/>
  </si>
  <si>
    <t>積算内訳</t>
    <rPh sb="0" eb="2">
      <t>セキサン</t>
    </rPh>
    <rPh sb="2" eb="4">
      <t>ウチワケ</t>
    </rPh>
    <phoneticPr fontId="3"/>
  </si>
  <si>
    <t>補助金申請額</t>
    <rPh sb="0" eb="3">
      <t>ホジョキン</t>
    </rPh>
    <rPh sb="3" eb="5">
      <t>シンセイ</t>
    </rPh>
    <rPh sb="5" eb="6">
      <t>ガク</t>
    </rPh>
    <phoneticPr fontId="3"/>
  </si>
  <si>
    <t>その他の収入</t>
    <rPh sb="2" eb="3">
      <t>タ</t>
    </rPh>
    <rPh sb="4" eb="6">
      <t>シュウニュウ</t>
    </rPh>
    <phoneticPr fontId="3"/>
  </si>
  <si>
    <t>人件費</t>
    <rPh sb="0" eb="3">
      <t>ジンケンヒ</t>
    </rPh>
    <phoneticPr fontId="3"/>
  </si>
  <si>
    <t>合　　　計</t>
    <rPh sb="0" eb="1">
      <t>ゴウ</t>
    </rPh>
    <rPh sb="4" eb="5">
      <t>ケイ</t>
    </rPh>
    <phoneticPr fontId="3"/>
  </si>
  <si>
    <t>2.自動車事故による重度後遺障害者の受入（利用）状況</t>
  </si>
  <si>
    <t>受入（利用）期間</t>
  </si>
  <si>
    <t>実受入（利用）延べ人数</t>
  </si>
  <si>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</si>
  <si>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</si>
  <si>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</si>
  <si>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名</t>
    <rPh sb="0" eb="1">
      <t>メイ</t>
    </rPh>
    <phoneticPr fontId="3"/>
  </si>
  <si>
    <t>日</t>
    <rPh sb="0" eb="1">
      <t>ニチ</t>
    </rPh>
    <phoneticPr fontId="3"/>
  </si>
  <si>
    <t>（脳損傷</t>
    <rPh sb="1" eb="2">
      <t>ノウ</t>
    </rPh>
    <rPh sb="2" eb="4">
      <t>ソンショウ</t>
    </rPh>
    <phoneticPr fontId="3"/>
  </si>
  <si>
    <t>その他</t>
    <rPh sb="2" eb="3">
      <t>タ</t>
    </rPh>
    <phoneticPr fontId="8"/>
  </si>
  <si>
    <t>名）</t>
    <rPh sb="0" eb="1">
      <t>メイ</t>
    </rPh>
    <phoneticPr fontId="8"/>
  </si>
  <si>
    <t>日</t>
    <rPh sb="0" eb="1">
      <t>ニチ</t>
    </rPh>
    <phoneticPr fontId="8"/>
  </si>
  <si>
    <t>）</t>
    <phoneticPr fontId="8"/>
  </si>
  <si>
    <t>（</t>
    <phoneticPr fontId="8"/>
  </si>
  <si>
    <t>名）</t>
    <rPh sb="0" eb="1">
      <t>メイ</t>
    </rPh>
    <phoneticPr fontId="3"/>
  </si>
  <si>
    <t>3. 人件費の交付を受けることにより得られる効果と今後の活用方法</t>
    <rPh sb="3" eb="6">
      <t>ジンケンヒ</t>
    </rPh>
    <phoneticPr fontId="3"/>
  </si>
  <si>
    <t>4.補助対象事業に関する収支計算書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</si>
  <si>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</si>
  <si>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</si>
  <si>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</si>
  <si>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</si>
  <si>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</si>
  <si>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</si>
  <si>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収入合計（A)</t>
    <rPh sb="0" eb="2">
      <t>シュウニュウ</t>
    </rPh>
    <rPh sb="2" eb="4">
      <t>ゴウケイ</t>
    </rPh>
    <phoneticPr fontId="3"/>
  </si>
  <si>
    <t>支出合計（B)</t>
    <rPh sb="0" eb="2">
      <t>シシュツ</t>
    </rPh>
    <rPh sb="2" eb="4">
      <t>ゴウケイ</t>
    </rPh>
    <phoneticPr fontId="3"/>
  </si>
  <si>
    <t>5．補助金交付申請に関する担当者</t>
    <rPh sb="2" eb="5">
      <t>ホジョキン</t>
    </rPh>
    <rPh sb="5" eb="7">
      <t>コウフ</t>
    </rPh>
    <rPh sb="7" eb="9">
      <t>シンセイ</t>
    </rPh>
    <rPh sb="10" eb="11">
      <t>カン</t>
    </rPh>
    <rPh sb="13" eb="16">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</si>
</sst>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176" formatCode="#,##0&quot;円&quot;"/>
    <numFmt numFmtId="177" formatCode="[$-411]ggge&quot;年&quot;m&quot;月&quot;"/>
    <numFmt numFmtId="178" formatCode="[$-411]ggge&quot;年&quot;m&quot;月&quot;d&quot;日&quot;;\-;\-;@"/>
    <numFmt numFmtId="179" formatCode="gggyy&quot;年&quot;m&quot;月&quot;"/>
    <numFmt numFmtId="180" formatCode="gggyy&quot;年&quot;m&quot;月&quot;d&quot;日&quot;"/>
    <numFmt numFmtId="181" formatCode="gyy\.m\.d"/>
    <numFmt numFmtId="182" formatCode="ggge&quot;年&quot;m&quot;月&quot;"/>
    <numFmt numFmtId="183" formatCode="[&lt;=999]000;[&lt;=9999]000\-00;000\-0000"/>
    <numFmt numFmtId="184" formatCode="yyyy/m/d;@"/>
  </numFmts>
  <fonts count="33">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6"/>
      <name val="游ゴシック"/>
      <family val="3"/>
      <scheme val="minor"/>
    </font>
    <font>
      <u/>
      <sz val="11"/>
      <color theme="10"/>
      <name val="游ゴシック"/>
      <family val="3"/>
      <scheme val="minor"/>
    </font>
    <font>
      <sz val="10"/>
      <color theme="1"/>
      <name val="游ゴシック"/>
      <family val="3"/>
      <charset val="128"/>
      <scheme val="minor"/>
    </font>
    <font>
      <sz val="6"/>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10"/>
      <name val="游ゴシック"/>
      <family val="3"/>
      <charset val="128"/>
      <scheme val="minor"/>
    </font>
    <font>
      <u/>
      <sz val="10"/>
      <color theme="10"/>
      <name val="游ゴシック"/>
      <family val="3"/>
      <charset val="128"/>
      <scheme val="minor"/>
    </font>
    <font>
      <sz val="9"/>
      <color theme="1"/>
      <name val="游ゴシック"/>
      <family val="3"/>
      <charset val="128"/>
      <scheme val="minor"/>
    </font>
    <font>
      <sz val="9"/>
      <name val="游ゴシック"/>
      <family val="3"/>
      <charset val="128"/>
      <scheme val="minor"/>
    </font>
    <font>
      <i/>
      <sz val="11"/>
      <name val="游ゴシック"/>
      <family val="3"/>
      <charset val="128"/>
      <scheme val="minor"/>
    </font>
    <font>
      <sz val="11"/>
      <color rgb="FF000000"/>
      <name val="游ゴシック"/>
      <family val="3"/>
      <charset val="128"/>
      <scheme val="minor"/>
    </font>
    <font>
      <b/>
      <sz val="11"/>
      <name val="游ゴシック"/>
      <family val="3"/>
      <charset val="128"/>
      <scheme val="minor"/>
    </font>
    <font>
      <b/>
      <sz val="16"/>
      <name val="游ゴシック"/>
      <family val="3"/>
      <charset val="128"/>
      <scheme val="minor"/>
    </font>
    <font>
      <i/>
      <sz val="9"/>
      <color theme="0" tint="-0.34998626667073579"/>
      <name val="游ゴシック"/>
      <family val="3"/>
      <charset val="128"/>
      <scheme val="minor"/>
    </font>
    <font>
      <sz val="12"/>
      <color theme="1"/>
      <name val="游ゴシック"/>
      <family val="3"/>
      <charset val="128"/>
      <scheme val="minor"/>
    </font>
    <font>
      <b/>
      <u val="doubleAccounting"/>
      <sz val="11"/>
      <name val="游ゴシック"/>
      <family val="3"/>
      <charset val="128"/>
      <scheme val="minor"/>
    </font>
    <font>
      <b/>
      <sz val="9"/>
      <name val="游ゴシック"/>
      <family val="3"/>
      <charset val="128"/>
      <scheme val="minor"/>
    </font>
    <font>
      <u val="double"/>
      <sz val="9"/>
      <name val="游ゴシック"/>
      <family val="3"/>
      <charset val="128"/>
      <scheme val="minor"/>
    </font>
    <font>
      <sz val="10.5"/>
      <color rgb="FF000000"/>
      <name val="游ゴシック"/>
      <family val="3"/>
      <charset val="128"/>
      <scheme val="minor"/>
    </font>
    <font>
      <b/>
      <sz val="9"/>
      <color indexed="81"/>
      <name val="游ゴシック"/>
      <family val="3"/>
      <charset val="128"/>
      <scheme val="minor"/>
    </font>
    <font>
      <b/>
      <sz val="9"/>
      <color indexed="81"/>
      <name val="游ゴシック"/>
      <family val="3"/>
      <charset val="128"/>
    </font>
    <font>
      <sz val="9"/>
      <color indexed="81"/>
      <name val="游ゴシック"/>
      <family val="3"/>
      <charset val="128"/>
      <scheme val="minor"/>
    </font>
    <font>
      <sz val="11"/>
      <color theme="0"/>
      <name val="游ゴシック"/>
      <family val="3"/>
      <charset val="128"/>
      <scheme val="minor"/>
    </font>
    <font>
      <b/>
      <sz val="9"/>
      <color theme="1"/>
      <name val="游ゴシック"/>
      <family val="3"/>
      <charset val="128"/>
      <scheme val="minor"/>
    </font>
    <font>
      <sz val="1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thin">
        <color indexed="64"/>
      </top>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diagonal/>
    </border>
    <border>
      <left style="thin">
        <color indexed="64"/>
      </left>
      <right/>
      <top/>
      <bottom style="double">
        <color rgb="FF000000"/>
      </bottom>
      <diagonal/>
    </border>
    <border>
      <left/>
      <right style="thin">
        <color rgb="FF000000"/>
      </right>
      <top style="thin">
        <color indexed="64"/>
      </top>
      <bottom/>
      <diagonal/>
    </border>
    <border>
      <left style="thin">
        <color rgb="FF000000"/>
      </left>
      <right/>
      <top style="medium">
        <color indexed="64"/>
      </top>
      <bottom style="thin">
        <color indexed="64"/>
      </bottom>
      <diagonal/>
    </border>
    <border>
      <left style="thin">
        <color rgb="FF000000"/>
      </left>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indexed="64"/>
      </top>
      <bottom/>
      <diagonal/>
    </border>
  </borders>
  <cellStyleXfs count="5">
    <xf numFmtId="0" fontId="0" fillId="0" borderId="0">
      <alignment vertical="center"/>
    </xf>
    <xf numFmtId="0" fontId="2"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cellStyleXfs>
  <cellXfs count="407">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42" fontId="7" fillId="0" borderId="0" xfId="0" applyNumberFormat="1" applyFont="1" applyAlignment="1">
      <alignment vertical="center" shrinkToFit="1"/>
    </xf>
    <xf numFmtId="42" fontId="7" fillId="0" borderId="0" xfId="0" applyNumberFormat="1" applyFont="1" applyAlignment="1">
      <alignment horizontal="righ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horizontal="left" vertical="center"/>
    </xf>
    <xf numFmtId="42" fontId="12" fillId="0" borderId="0" xfId="0" applyNumberFormat="1" applyFont="1">
      <alignment vertical="center"/>
    </xf>
    <xf numFmtId="0" fontId="16" fillId="0" borderId="3" xfId="0" applyFont="1" applyBorder="1" applyAlignment="1">
      <alignment vertical="center" shrinkToFit="1"/>
    </xf>
    <xf numFmtId="0" fontId="15" fillId="0" borderId="0" xfId="0" applyFont="1" applyAlignment="1">
      <alignment horizontal="right" vertical="center"/>
    </xf>
    <xf numFmtId="0" fontId="12" fillId="0" borderId="32" xfId="0" applyFont="1" applyBorder="1">
      <alignment vertical="center"/>
    </xf>
    <xf numFmtId="0" fontId="12" fillId="0" borderId="0" xfId="0" applyFont="1" applyAlignment="1">
      <alignment horizontal="center" vertical="center" shrinkToFit="1"/>
    </xf>
    <xf numFmtId="42" fontId="12" fillId="0" borderId="0" xfId="0" applyNumberFormat="1" applyFont="1" applyAlignment="1">
      <alignment horizontal="center" vertical="center" shrinkToFit="1"/>
    </xf>
    <xf numFmtId="181" fontId="15" fillId="0" borderId="0" xfId="0" applyNumberFormat="1" applyFont="1" applyAlignment="1">
      <alignment horizontal="center" vertical="center" shrinkToFit="1"/>
    </xf>
    <xf numFmtId="42" fontId="15"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42" fontId="15" fillId="0" borderId="0" xfId="0" applyNumberFormat="1" applyFont="1" applyAlignment="1">
      <alignment vertical="center" shrinkToFit="1"/>
    </xf>
    <xf numFmtId="181" fontId="15" fillId="0" borderId="0" xfId="0" applyNumberFormat="1" applyFont="1" applyAlignment="1">
      <alignment vertical="center" shrinkToFit="1"/>
    </xf>
    <xf numFmtId="179" fontId="12" fillId="0" borderId="0" xfId="0" applyNumberFormat="1" applyFont="1" applyAlignment="1">
      <alignment vertical="center" shrinkToFit="1"/>
    </xf>
    <xf numFmtId="0" fontId="9" fillId="0" borderId="0" xfId="0" applyFont="1" applyAlignment="1">
      <alignment horizontal="left" vertical="center"/>
    </xf>
    <xf numFmtId="0" fontId="9" fillId="0" borderId="0" xfId="0" applyFont="1" applyAlignment="1">
      <alignment horizontal="center" vertical="center"/>
    </xf>
    <xf numFmtId="176" fontId="17" fillId="0" borderId="0" xfId="0" applyNumberFormat="1" applyFont="1">
      <alignment vertical="center"/>
    </xf>
    <xf numFmtId="176" fontId="9" fillId="0" borderId="0" xfId="0" applyNumberFormat="1" applyFont="1">
      <alignment vertical="center"/>
    </xf>
    <xf numFmtId="0" fontId="12" fillId="0" borderId="0" xfId="0" applyFont="1" applyAlignment="1">
      <alignment horizontal="right" vertical="center"/>
    </xf>
    <xf numFmtId="0" fontId="9" fillId="0" borderId="0" xfId="0" applyFont="1" applyAlignment="1">
      <alignment vertical="justify" wrapText="1"/>
    </xf>
    <xf numFmtId="0" fontId="19" fillId="0" borderId="0" xfId="0" applyFont="1" applyAlignment="1">
      <alignment vertical="center" wrapText="1"/>
    </xf>
    <xf numFmtId="0" fontId="12" fillId="0" borderId="0" xfId="0" applyFont="1" applyAlignment="1">
      <alignment horizontal="left" vertical="center" shrinkToFit="1"/>
    </xf>
    <xf numFmtId="0" fontId="9" fillId="0" borderId="0" xfId="0" applyFont="1" applyAlignment="1">
      <alignment horizontal="justify" vertical="center"/>
    </xf>
    <xf numFmtId="180" fontId="9" fillId="0" borderId="0" xfId="0" applyNumberFormat="1" applyFont="1" applyAlignment="1">
      <alignment vertical="center" shrinkToFit="1"/>
    </xf>
    <xf numFmtId="0" fontId="19" fillId="0" borderId="0" xfId="0" applyFont="1" applyAlignment="1">
      <alignment vertical="top"/>
    </xf>
    <xf numFmtId="0" fontId="16" fillId="0" borderId="0" xfId="0" applyFont="1">
      <alignment vertical="center"/>
    </xf>
    <xf numFmtId="0" fontId="21" fillId="0" borderId="0" xfId="0" applyFont="1">
      <alignment vertical="center"/>
    </xf>
    <xf numFmtId="0" fontId="21" fillId="0" borderId="0" xfId="0" applyFont="1" applyAlignment="1">
      <alignment vertical="top" wrapText="1"/>
    </xf>
    <xf numFmtId="0" fontId="22" fillId="0" borderId="0" xfId="4" applyFont="1">
      <alignment vertical="center"/>
    </xf>
    <xf numFmtId="0" fontId="12" fillId="0" borderId="0" xfId="4"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178" fontId="16" fillId="0" borderId="0" xfId="0" applyNumberFormat="1" applyFont="1" applyAlignment="1">
      <alignment horizontal="center" vertical="center" shrinkToFit="1"/>
    </xf>
    <xf numFmtId="0" fontId="16" fillId="0" borderId="40" xfId="0" applyFont="1" applyBorder="1" applyAlignment="1">
      <alignment vertical="center" shrinkToFit="1"/>
    </xf>
    <xf numFmtId="0" fontId="16" fillId="0" borderId="45" xfId="0" applyFont="1" applyBorder="1" applyAlignment="1">
      <alignment horizontal="right" vertical="center" shrinkToFit="1"/>
    </xf>
    <xf numFmtId="0" fontId="16" fillId="0" borderId="41" xfId="0" applyFont="1" applyBorder="1" applyAlignment="1">
      <alignment vertical="center" shrinkToFit="1"/>
    </xf>
    <xf numFmtId="0" fontId="16" fillId="0" borderId="47" xfId="0" applyFont="1" applyBorder="1" applyAlignment="1">
      <alignment vertical="center" shrinkToFit="1"/>
    </xf>
    <xf numFmtId="182" fontId="16" fillId="0" borderId="44" xfId="0" applyNumberFormat="1" applyFont="1" applyBorder="1" applyAlignment="1">
      <alignment horizontal="center" vertical="center" shrinkToFit="1"/>
    </xf>
    <xf numFmtId="179" fontId="16" fillId="0" borderId="0" xfId="0" applyNumberFormat="1" applyFont="1" applyAlignment="1">
      <alignment horizontal="center" vertical="center" shrinkToFit="1"/>
    </xf>
    <xf numFmtId="182" fontId="16" fillId="0" borderId="34" xfId="0" applyNumberFormat="1" applyFont="1" applyBorder="1" applyAlignment="1">
      <alignment horizontal="center" vertical="center" shrinkToFit="1"/>
    </xf>
    <xf numFmtId="0" fontId="15" fillId="0" borderId="38" xfId="0" applyFont="1" applyBorder="1">
      <alignment vertical="center"/>
    </xf>
    <xf numFmtId="0" fontId="16" fillId="0" borderId="0" xfId="0" applyFont="1" applyAlignment="1">
      <alignment horizontal="right" vertical="center"/>
    </xf>
    <xf numFmtId="0" fontId="24" fillId="0" borderId="0" xfId="0" applyFont="1">
      <alignment vertical="center"/>
    </xf>
    <xf numFmtId="0" fontId="11" fillId="0" borderId="0" xfId="0" applyFont="1">
      <alignment vertical="center"/>
    </xf>
    <xf numFmtId="0" fontId="26" fillId="0" borderId="0" xfId="0" applyFont="1">
      <alignment vertical="center"/>
    </xf>
    <xf numFmtId="0" fontId="30" fillId="0" borderId="0" xfId="0" applyFont="1">
      <alignment vertical="center"/>
    </xf>
    <xf numFmtId="0" fontId="16" fillId="0" borderId="40" xfId="0" applyFont="1" applyBorder="1">
      <alignment vertical="center"/>
    </xf>
    <xf numFmtId="0" fontId="16" fillId="0" borderId="43" xfId="0" applyFont="1" applyBorder="1">
      <alignment vertical="center"/>
    </xf>
    <xf numFmtId="0" fontId="9" fillId="0" borderId="44" xfId="0" applyFont="1" applyBorder="1">
      <alignment vertical="center"/>
    </xf>
    <xf numFmtId="0" fontId="16" fillId="0" borderId="34" xfId="0" applyFont="1" applyBorder="1">
      <alignment vertical="center"/>
    </xf>
    <xf numFmtId="0" fontId="16" fillId="0" borderId="48" xfId="0" applyFont="1" applyBorder="1">
      <alignment vertical="center"/>
    </xf>
    <xf numFmtId="0" fontId="16" fillId="0" borderId="15" xfId="0" applyFont="1" applyBorder="1">
      <alignment vertical="center"/>
    </xf>
    <xf numFmtId="0" fontId="16" fillId="0" borderId="15" xfId="0" applyFont="1" applyBorder="1" applyAlignment="1">
      <alignment horizontal="right" vertical="center"/>
    </xf>
    <xf numFmtId="0" fontId="16" fillId="0" borderId="18" xfId="0" applyFont="1" applyBorder="1">
      <alignment vertical="center"/>
    </xf>
    <xf numFmtId="0" fontId="9" fillId="0" borderId="15" xfId="0" applyFont="1" applyBorder="1">
      <alignment vertical="center"/>
    </xf>
    <xf numFmtId="0" fontId="9" fillId="0" borderId="15" xfId="0" applyFont="1" applyBorder="1" applyAlignment="1">
      <alignment horizontal="right" vertical="center"/>
    </xf>
    <xf numFmtId="0" fontId="16" fillId="0" borderId="18" xfId="0" applyFont="1" applyBorder="1" applyAlignment="1">
      <alignment vertical="center" shrinkToFit="1"/>
    </xf>
    <xf numFmtId="0" fontId="16" fillId="0" borderId="8" xfId="0" applyFont="1" applyBorder="1">
      <alignment vertical="center"/>
    </xf>
    <xf numFmtId="0" fontId="16" fillId="0" borderId="15" xfId="0" applyFont="1" applyBorder="1" applyAlignment="1">
      <alignment horizontal="right" vertical="center" shrinkToFit="1"/>
    </xf>
    <xf numFmtId="0" fontId="16" fillId="0" borderId="20" xfId="0" applyFont="1" applyBorder="1">
      <alignment vertical="center"/>
    </xf>
    <xf numFmtId="0" fontId="15" fillId="3" borderId="0" xfId="4" applyFont="1" applyFill="1">
      <alignment vertical="center"/>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6" fillId="0" borderId="76" xfId="0" applyFont="1" applyBorder="1" applyAlignment="1">
      <alignment horizontal="center" vertical="center"/>
    </xf>
    <xf numFmtId="42" fontId="15" fillId="0" borderId="76" xfId="0" applyNumberFormat="1" applyFont="1" applyBorder="1" applyAlignment="1">
      <alignment horizontal="center" vertical="center" shrinkToFit="1"/>
    </xf>
    <xf numFmtId="0" fontId="16" fillId="0" borderId="83" xfId="0" applyFont="1" applyBorder="1">
      <alignmen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49" fontId="7" fillId="0" borderId="1"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0" fontId="12" fillId="0" borderId="2" xfId="0" applyFont="1" applyBorder="1" applyAlignment="1">
      <alignment horizontal="center" vertical="center"/>
    </xf>
    <xf numFmtId="183" fontId="7" fillId="0" borderId="2" xfId="0" applyNumberFormat="1" applyFont="1" applyBorder="1" applyAlignment="1">
      <alignment horizontal="left" vertical="center"/>
    </xf>
    <xf numFmtId="14" fontId="7" fillId="0" borderId="1" xfId="0" applyNumberFormat="1"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2" xfId="0" applyFont="1" applyBorder="1" applyAlignment="1">
      <alignment horizontal="left"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lignment horizontal="left" vertical="center" shrinkToFit="1"/>
    </xf>
    <xf numFmtId="0" fontId="7" fillId="0" borderId="2" xfId="0" applyFont="1" applyBorder="1" applyAlignment="1" applyProtection="1">
      <alignment horizontal="left" vertical="center" shrinkToFit="1"/>
      <protection locked="0"/>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49" fontId="7" fillId="0" borderId="2" xfId="0" applyNumberFormat="1" applyFont="1" applyBorder="1" applyAlignment="1" applyProtection="1">
      <alignment horizontal="left" vertical="center" shrinkToFit="1"/>
      <protection locked="0"/>
    </xf>
    <xf numFmtId="0" fontId="12" fillId="0" borderId="2" xfId="0" applyFont="1" applyBorder="1" applyAlignment="1">
      <alignment horizontal="left" vertical="center"/>
    </xf>
    <xf numFmtId="42" fontId="12" fillId="0" borderId="2" xfId="0" applyNumberFormat="1" applyFont="1" applyBorder="1" applyAlignment="1">
      <alignment horizontal="right" vertical="center"/>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2" fillId="0" borderId="2" xfId="0" applyFont="1" applyBorder="1" applyAlignment="1">
      <alignment horizontal="right" vertical="center"/>
    </xf>
    <xf numFmtId="178" fontId="15" fillId="0" borderId="1" xfId="0" applyNumberFormat="1" applyFont="1" applyBorder="1" applyAlignment="1">
      <alignment horizontal="center" vertical="center" shrinkToFit="1"/>
    </xf>
    <xf numFmtId="178" fontId="15" fillId="0" borderId="6" xfId="0" applyNumberFormat="1" applyFont="1" applyBorder="1" applyAlignment="1">
      <alignment horizontal="center" vertical="center" shrinkToFit="1"/>
    </xf>
    <xf numFmtId="178" fontId="15" fillId="0" borderId="9" xfId="0" applyNumberFormat="1" applyFont="1" applyBorder="1" applyAlignment="1">
      <alignment horizontal="center" vertical="center" shrinkToFit="1"/>
    </xf>
    <xf numFmtId="184" fontId="15" fillId="0" borderId="1" xfId="0" applyNumberFormat="1" applyFont="1" applyBorder="1" applyAlignment="1">
      <alignment horizontal="center" vertical="center" shrinkToFit="1"/>
    </xf>
    <xf numFmtId="184" fontId="15" fillId="0" borderId="6" xfId="0" applyNumberFormat="1" applyFont="1" applyBorder="1" applyAlignment="1">
      <alignment horizontal="center" vertical="center" shrinkToFit="1"/>
    </xf>
    <xf numFmtId="184" fontId="15" fillId="0" borderId="9" xfId="0" applyNumberFormat="1" applyFont="1" applyBorder="1" applyAlignment="1">
      <alignment horizontal="center" vertical="center" shrinkToFit="1"/>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2" fillId="2" borderId="2" xfId="0" applyFont="1" applyFill="1" applyBorder="1" applyAlignment="1">
      <alignment horizontal="righ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2" borderId="30" xfId="0" applyFont="1" applyFill="1" applyBorder="1" applyAlignment="1">
      <alignment horizontal="right" vertical="center"/>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right" vertical="center"/>
    </xf>
    <xf numFmtId="0" fontId="15" fillId="0" borderId="19" xfId="0" applyFont="1" applyBorder="1" applyAlignment="1">
      <alignment horizontal="center" vertical="center"/>
    </xf>
    <xf numFmtId="178" fontId="15" fillId="0" borderId="8" xfId="0" applyNumberFormat="1" applyFont="1" applyBorder="1" applyAlignment="1">
      <alignment horizontal="center" vertical="center" shrinkToFit="1"/>
    </xf>
    <xf numFmtId="178" fontId="15" fillId="0" borderId="15" xfId="0" applyNumberFormat="1" applyFont="1" applyBorder="1" applyAlignment="1">
      <alignment horizontal="center" vertical="center" shrinkToFit="1"/>
    </xf>
    <xf numFmtId="178" fontId="15" fillId="0" borderId="18" xfId="0" applyNumberFormat="1" applyFont="1" applyBorder="1" applyAlignment="1">
      <alignment horizontal="center" vertical="center" shrinkToFit="1"/>
    </xf>
    <xf numFmtId="184" fontId="15" fillId="0" borderId="8" xfId="0" applyNumberFormat="1" applyFont="1" applyBorder="1" applyAlignment="1">
      <alignment horizontal="center" vertical="center" shrinkToFit="1"/>
    </xf>
    <xf numFmtId="184" fontId="15" fillId="0" borderId="15" xfId="0" applyNumberFormat="1" applyFont="1" applyBorder="1" applyAlignment="1">
      <alignment horizontal="center" vertical="center" shrinkToFit="1"/>
    </xf>
    <xf numFmtId="184" fontId="15" fillId="0" borderId="18" xfId="0" applyNumberFormat="1" applyFont="1" applyBorder="1" applyAlignment="1">
      <alignment horizontal="center" vertical="center" shrinkToFi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right" vertical="center"/>
    </xf>
    <xf numFmtId="0" fontId="15" fillId="0" borderId="15" xfId="0" applyFont="1" applyBorder="1" applyAlignment="1">
      <alignment horizontal="right" vertical="center"/>
    </xf>
    <xf numFmtId="0" fontId="15" fillId="0" borderId="15" xfId="0" applyFont="1" applyBorder="1" applyAlignment="1">
      <alignment horizontal="center" vertical="center"/>
    </xf>
    <xf numFmtId="0" fontId="15" fillId="0" borderId="20" xfId="0" applyFont="1" applyBorder="1" applyAlignment="1">
      <alignment horizontal="center"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8" xfId="0" applyFont="1" applyBorder="1" applyAlignment="1">
      <alignment horizontal="center" vertical="center"/>
    </xf>
    <xf numFmtId="176" fontId="7" fillId="0" borderId="1" xfId="0" applyNumberFormat="1" applyFont="1" applyBorder="1" applyAlignment="1" applyProtection="1">
      <alignment horizontal="right" vertical="center" shrinkToFit="1"/>
      <protection locked="0"/>
    </xf>
    <xf numFmtId="41" fontId="7" fillId="2" borderId="1" xfId="0" applyNumberFormat="1" applyFont="1" applyFill="1" applyBorder="1" applyAlignment="1">
      <alignment horizontal="right" vertical="center" shrinkToFit="1"/>
    </xf>
    <xf numFmtId="41" fontId="7" fillId="2" borderId="2" xfId="0" applyNumberFormat="1" applyFont="1" applyFill="1" applyBorder="1" applyAlignment="1">
      <alignment horizontal="right" vertical="center" shrinkToFit="1"/>
    </xf>
    <xf numFmtId="0" fontId="7" fillId="0" borderId="1" xfId="0" applyFont="1" applyBorder="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176" fontId="7" fillId="0" borderId="9" xfId="0" applyNumberFormat="1" applyFont="1" applyBorder="1" applyAlignment="1" applyProtection="1">
      <alignment horizontal="right" vertical="center" shrinkToFit="1"/>
      <protection locked="0"/>
    </xf>
    <xf numFmtId="178" fontId="7" fillId="0" borderId="1" xfId="0" applyNumberFormat="1" applyFont="1" applyBorder="1" applyAlignment="1" applyProtection="1">
      <alignment horizontal="center" vertical="center" shrinkToFit="1"/>
      <protection locked="0"/>
    </xf>
    <xf numFmtId="178" fontId="7" fillId="0" borderId="6" xfId="0" applyNumberFormat="1" applyFont="1" applyBorder="1" applyAlignment="1" applyProtection="1">
      <alignment horizontal="center" vertical="center" shrinkToFit="1"/>
      <protection locked="0"/>
    </xf>
    <xf numFmtId="178" fontId="7" fillId="0" borderId="9"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7" xfId="0" applyFont="1" applyBorder="1" applyAlignment="1" applyProtection="1">
      <alignment horizontal="left" vertical="center" shrinkToFit="1"/>
      <protection locked="0"/>
    </xf>
    <xf numFmtId="0" fontId="11" fillId="0" borderId="70" xfId="0" applyFont="1" applyBorder="1" applyAlignment="1" applyProtection="1">
      <alignment horizontal="left" vertical="center" shrinkToFit="1"/>
      <protection locked="0"/>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center" vertical="center" shrinkToFit="1"/>
    </xf>
    <xf numFmtId="0" fontId="11" fillId="0" borderId="55"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61" xfId="0" applyNumberFormat="1" applyFont="1" applyBorder="1" applyAlignment="1" applyProtection="1">
      <alignment horizontal="center" vertical="center" shrinkToFit="1"/>
      <protection locked="0"/>
    </xf>
    <xf numFmtId="49" fontId="6" fillId="0" borderId="61" xfId="3" applyNumberFormat="1" applyFill="1" applyBorder="1" applyAlignment="1" applyProtection="1">
      <alignment horizontal="center" vertical="center" shrinkToFit="1"/>
      <protection locked="0"/>
    </xf>
    <xf numFmtId="49" fontId="11" fillId="0" borderId="64" xfId="0" applyNumberFormat="1"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6" fillId="0" borderId="2" xfId="3" applyNumberFormat="1" applyFill="1" applyBorder="1" applyAlignment="1" applyProtection="1">
      <alignment horizontal="center" vertical="center" shrinkToFit="1"/>
      <protection locked="0"/>
    </xf>
    <xf numFmtId="49" fontId="11" fillId="0" borderId="63" xfId="0" applyNumberFormat="1" applyFont="1" applyBorder="1" applyAlignment="1" applyProtection="1">
      <alignment horizontal="center" vertical="center" shrinkToFit="1"/>
      <protection locked="0"/>
    </xf>
    <xf numFmtId="176" fontId="7" fillId="0" borderId="72" xfId="0" applyNumberFormat="1" applyFont="1" applyBorder="1" applyAlignment="1" applyProtection="1">
      <alignment horizontal="right" vertical="center" shrinkToFit="1"/>
      <protection locked="0"/>
    </xf>
    <xf numFmtId="183" fontId="12" fillId="0" borderId="2" xfId="0" applyNumberFormat="1" applyFont="1" applyBorder="1" applyAlignment="1">
      <alignment horizontal="left" vertical="center"/>
    </xf>
    <xf numFmtId="0" fontId="12" fillId="0" borderId="2" xfId="0" applyFont="1" applyBorder="1" applyAlignment="1">
      <alignment horizontal="left" vertical="center" shrinkToFit="1"/>
    </xf>
    <xf numFmtId="0" fontId="15" fillId="0" borderId="2" xfId="0" applyFont="1" applyBorder="1" applyAlignment="1">
      <alignment horizontal="left" vertical="center"/>
    </xf>
    <xf numFmtId="49" fontId="12" fillId="0" borderId="1"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49" fontId="12" fillId="0" borderId="2" xfId="0" applyNumberFormat="1" applyFont="1" applyBorder="1" applyAlignment="1">
      <alignment horizontal="left" vertical="center"/>
    </xf>
    <xf numFmtId="0" fontId="7" fillId="0" borderId="71" xfId="0" applyFont="1" applyBorder="1" applyAlignment="1">
      <alignment horizontal="center" vertical="center" shrinkToFit="1"/>
    </xf>
    <xf numFmtId="176" fontId="7" fillId="0" borderId="46" xfId="0" applyNumberFormat="1" applyFont="1" applyBorder="1" applyAlignment="1" applyProtection="1">
      <alignment horizontal="right" vertical="center" shrinkToFit="1"/>
      <protection locked="0"/>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49" fontId="13" fillId="0" borderId="22" xfId="3" applyNumberFormat="1" applyFont="1" applyFill="1" applyBorder="1" applyAlignment="1" applyProtection="1">
      <alignment horizontal="center" vertical="center" shrinkToFit="1"/>
      <protection locked="0"/>
    </xf>
    <xf numFmtId="49" fontId="14" fillId="0" borderId="24" xfId="3" applyNumberFormat="1" applyFont="1" applyFill="1" applyBorder="1" applyAlignment="1" applyProtection="1">
      <alignment horizontal="center" vertical="center" shrinkToFit="1"/>
      <protection locked="0"/>
    </xf>
    <xf numFmtId="49" fontId="14" fillId="0" borderId="25" xfId="3" applyNumberFormat="1" applyFont="1" applyFill="1" applyBorder="1" applyAlignment="1" applyProtection="1">
      <alignment horizontal="center" vertical="center" shrinkToFit="1"/>
      <protection locked="0"/>
    </xf>
    <xf numFmtId="0" fontId="11" fillId="0" borderId="7"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184" fontId="12" fillId="0" borderId="1" xfId="0" applyNumberFormat="1" applyFont="1" applyBorder="1" applyAlignment="1">
      <alignment horizontal="left" vertical="center"/>
    </xf>
    <xf numFmtId="184" fontId="12" fillId="0" borderId="6" xfId="0" applyNumberFormat="1" applyFont="1" applyBorder="1" applyAlignment="1">
      <alignment horizontal="left" vertical="center"/>
    </xf>
    <xf numFmtId="184" fontId="12" fillId="0" borderId="9" xfId="0" applyNumberFormat="1" applyFont="1" applyBorder="1" applyAlignment="1">
      <alignment horizontal="left" vertical="center"/>
    </xf>
    <xf numFmtId="49" fontId="11" fillId="0" borderId="1"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13" fillId="0" borderId="1" xfId="3" applyNumberFormat="1" applyFont="1" applyFill="1" applyBorder="1" applyAlignment="1" applyProtection="1">
      <alignment horizontal="center" vertical="center" shrinkToFit="1"/>
      <protection locked="0"/>
    </xf>
    <xf numFmtId="49" fontId="14" fillId="0" borderId="6" xfId="3" applyNumberFormat="1" applyFont="1" applyFill="1" applyBorder="1" applyAlignment="1" applyProtection="1">
      <alignment horizontal="center" vertical="center" shrinkToFit="1"/>
      <protection locked="0"/>
    </xf>
    <xf numFmtId="49" fontId="14" fillId="0" borderId="21" xfId="3" applyNumberFormat="1" applyFont="1" applyFill="1" applyBorder="1" applyAlignment="1" applyProtection="1">
      <alignment horizontal="center" vertical="center" shrinkToFit="1"/>
      <protection locked="0"/>
    </xf>
    <xf numFmtId="176" fontId="7" fillId="0" borderId="73" xfId="0" applyNumberFormat="1" applyFont="1" applyBorder="1" applyAlignment="1" applyProtection="1">
      <alignment horizontal="right" vertical="center" shrinkToFit="1"/>
      <protection locked="0"/>
    </xf>
    <xf numFmtId="0" fontId="32" fillId="0" borderId="0" xfId="0" applyFont="1" applyAlignment="1">
      <alignment horizontal="left" vertical="center"/>
    </xf>
    <xf numFmtId="0" fontId="9" fillId="0" borderId="0" xfId="0" applyFont="1" applyAlignment="1">
      <alignment horizontal="right" vertical="center"/>
    </xf>
    <xf numFmtId="38" fontId="9" fillId="0" borderId="0" xfId="2" applyFont="1" applyFill="1" applyBorder="1" applyAlignment="1" applyProtection="1">
      <alignment horizontal="right" vertical="center"/>
    </xf>
    <xf numFmtId="0" fontId="19"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19" fillId="0" borderId="0" xfId="0" applyFont="1" applyAlignment="1">
      <alignment horizontal="left" vertical="center"/>
    </xf>
    <xf numFmtId="0" fontId="12" fillId="0" borderId="0" xfId="0" applyFont="1" applyAlignment="1">
      <alignment horizontal="distributed" vertical="center" shrinkToFit="1"/>
    </xf>
    <xf numFmtId="178" fontId="12" fillId="0" borderId="0" xfId="0" applyNumberFormat="1" applyFont="1" applyAlignment="1">
      <alignment horizontal="distributed"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74" xfId="0" applyFont="1" applyBorder="1" applyAlignment="1">
      <alignment horizontal="center" vertical="center"/>
    </xf>
    <xf numFmtId="0" fontId="16" fillId="0" borderId="0" xfId="0" applyFont="1" applyAlignment="1">
      <alignment horizontal="center" vertical="center"/>
    </xf>
    <xf numFmtId="176" fontId="16" fillId="0" borderId="74" xfId="0" applyNumberFormat="1" applyFont="1" applyBorder="1" applyAlignment="1">
      <alignment horizontal="right" vertical="center" shrinkToFit="1"/>
    </xf>
    <xf numFmtId="176" fontId="16" fillId="0" borderId="0" xfId="0" applyNumberFormat="1" applyFont="1" applyAlignment="1">
      <alignment horizontal="right" vertical="center" shrinkToFit="1"/>
    </xf>
    <xf numFmtId="42" fontId="15" fillId="0" borderId="0" xfId="0" applyNumberFormat="1" applyFont="1" applyAlignment="1">
      <alignment horizontal="right" vertical="center" shrinkToFit="1"/>
    </xf>
    <xf numFmtId="41" fontId="16" fillId="0" borderId="36" xfId="0" applyNumberFormat="1" applyFont="1" applyBorder="1" applyAlignment="1">
      <alignment horizontal="left" vertical="center"/>
    </xf>
    <xf numFmtId="41" fontId="16" fillId="0" borderId="32" xfId="0" applyNumberFormat="1" applyFont="1" applyBorder="1" applyAlignment="1">
      <alignment horizontal="left" vertical="center"/>
    </xf>
    <xf numFmtId="41" fontId="16" fillId="0" borderId="42" xfId="0" applyNumberFormat="1" applyFont="1" applyBorder="1" applyAlignment="1">
      <alignment horizontal="left" vertical="center"/>
    </xf>
    <xf numFmtId="0" fontId="16" fillId="0" borderId="10" xfId="0" applyFont="1" applyBorder="1" applyAlignment="1">
      <alignment horizontal="center" vertical="center"/>
    </xf>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16" fillId="0" borderId="15" xfId="0" applyFont="1" applyBorder="1" applyAlignment="1">
      <alignment horizontal="left" vertical="center"/>
    </xf>
    <xf numFmtId="0" fontId="16" fillId="0" borderId="20" xfId="0" applyFont="1" applyBorder="1" applyAlignment="1">
      <alignment horizontal="left" vertical="center"/>
    </xf>
    <xf numFmtId="0" fontId="16"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43" xfId="0" applyFont="1" applyBorder="1" applyAlignment="1">
      <alignment horizontal="left" vertical="center"/>
    </xf>
    <xf numFmtId="0" fontId="16" fillId="0" borderId="1" xfId="0" applyFont="1" applyBorder="1" applyAlignment="1">
      <alignment horizontal="center" vertical="center"/>
    </xf>
    <xf numFmtId="176" fontId="16" fillId="0" borderId="34" xfId="0" applyNumberFormat="1" applyFont="1" applyBorder="1" applyAlignment="1">
      <alignment horizontal="right" vertical="center" shrinkToFit="1"/>
    </xf>
    <xf numFmtId="176" fontId="16" fillId="0" borderId="48" xfId="0" applyNumberFormat="1" applyFont="1" applyBorder="1" applyAlignment="1">
      <alignment horizontal="right" vertical="center" shrinkToFit="1"/>
    </xf>
    <xf numFmtId="41" fontId="16" fillId="0" borderId="38" xfId="0" applyNumberFormat="1" applyFont="1" applyBorder="1" applyAlignment="1">
      <alignment horizontal="left" vertical="center"/>
    </xf>
    <xf numFmtId="41" fontId="16" fillId="0" borderId="0" xfId="0" applyNumberFormat="1" applyFont="1" applyAlignment="1">
      <alignment horizontal="left" vertical="center"/>
    </xf>
    <xf numFmtId="41" fontId="16" fillId="0" borderId="38" xfId="0" applyNumberFormat="1" applyFont="1" applyBorder="1" applyAlignment="1">
      <alignment horizontal="center" vertical="center"/>
    </xf>
    <xf numFmtId="41" fontId="16" fillId="0" borderId="0" xfId="0" applyNumberFormat="1" applyFont="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55" xfId="0" applyFont="1" applyBorder="1" applyAlignment="1">
      <alignment horizontal="center" vertical="center"/>
    </xf>
    <xf numFmtId="0" fontId="16" fillId="0" borderId="65" xfId="0" applyFont="1" applyBorder="1" applyAlignment="1">
      <alignment horizontal="center" vertical="center"/>
    </xf>
    <xf numFmtId="0" fontId="16" fillId="0" borderId="50" xfId="0" applyFont="1" applyBorder="1" applyAlignment="1">
      <alignment horizontal="center" vertical="center"/>
    </xf>
    <xf numFmtId="0" fontId="16" fillId="0" borderId="35" xfId="0" applyFont="1" applyBorder="1" applyAlignment="1">
      <alignment horizontal="center" vertical="center"/>
    </xf>
    <xf numFmtId="176" fontId="16" fillId="0" borderId="33" xfId="0" applyNumberFormat="1" applyFont="1" applyBorder="1" applyAlignment="1">
      <alignment horizontal="right" vertical="center" shrinkToFit="1"/>
    </xf>
    <xf numFmtId="176" fontId="16" fillId="0" borderId="32" xfId="0" applyNumberFormat="1" applyFont="1" applyBorder="1" applyAlignment="1">
      <alignment horizontal="right" vertical="center" shrinkToFit="1"/>
    </xf>
    <xf numFmtId="176" fontId="16" fillId="0" borderId="49" xfId="0" applyNumberFormat="1" applyFont="1" applyBorder="1" applyAlignment="1">
      <alignment horizontal="right" vertical="center" shrinkToFit="1"/>
    </xf>
    <xf numFmtId="41" fontId="16" fillId="0" borderId="11" xfId="0" applyNumberFormat="1" applyFont="1" applyBorder="1" applyAlignment="1">
      <alignment horizontal="center" vertical="center"/>
    </xf>
    <xf numFmtId="41" fontId="16" fillId="0" borderId="15" xfId="0" applyNumberFormat="1" applyFont="1" applyBorder="1" applyAlignment="1">
      <alignment horizontal="center" vertical="center"/>
    </xf>
    <xf numFmtId="41" fontId="16" fillId="0" borderId="18" xfId="0" applyNumberFormat="1" applyFont="1" applyBorder="1" applyAlignment="1">
      <alignment horizontal="center" vertical="center"/>
    </xf>
    <xf numFmtId="176" fontId="16" fillId="0" borderId="22"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6" fontId="16" fillId="0" borderId="25" xfId="0" applyNumberFormat="1" applyFont="1" applyBorder="1" applyAlignment="1">
      <alignment horizontal="right" vertical="center" shrinkToFit="1"/>
    </xf>
    <xf numFmtId="41" fontId="16" fillId="0" borderId="54" xfId="0" applyNumberFormat="1" applyFont="1" applyBorder="1" applyAlignment="1">
      <alignment horizontal="center" vertical="center"/>
    </xf>
    <xf numFmtId="41" fontId="16" fillId="0" borderId="24" xfId="0" applyNumberFormat="1" applyFont="1" applyBorder="1" applyAlignment="1">
      <alignment horizontal="center" vertical="center"/>
    </xf>
    <xf numFmtId="41" fontId="16" fillId="0" borderId="23" xfId="0" applyNumberFormat="1" applyFont="1" applyBorder="1" applyAlignment="1">
      <alignment horizontal="center" vertical="center"/>
    </xf>
    <xf numFmtId="176" fontId="16" fillId="0" borderId="8" xfId="0" applyNumberFormat="1" applyFont="1" applyBorder="1" applyAlignment="1">
      <alignment horizontal="right" vertical="center" shrinkToFit="1"/>
    </xf>
    <xf numFmtId="176" fontId="16" fillId="0" borderId="15" xfId="0" applyNumberFormat="1" applyFont="1" applyBorder="1" applyAlignment="1">
      <alignment horizontal="right" vertical="center" shrinkToFit="1"/>
    </xf>
    <xf numFmtId="176" fontId="16" fillId="0" borderId="20" xfId="0" applyNumberFormat="1" applyFont="1" applyBorder="1" applyAlignment="1">
      <alignment horizontal="right" vertical="center" shrinkToFit="1"/>
    </xf>
    <xf numFmtId="176" fontId="16" fillId="0" borderId="15" xfId="0" applyNumberFormat="1" applyFont="1" applyBorder="1" applyAlignment="1">
      <alignment horizontal="right" vertical="center"/>
    </xf>
    <xf numFmtId="176" fontId="16" fillId="0" borderId="20" xfId="0" applyNumberFormat="1" applyFont="1" applyBorder="1" applyAlignment="1">
      <alignment horizontal="right" vertical="center"/>
    </xf>
    <xf numFmtId="0" fontId="16" fillId="0" borderId="40" xfId="0" applyFont="1" applyBorder="1" applyAlignment="1">
      <alignment horizontal="center" vertical="center"/>
    </xf>
    <xf numFmtId="0" fontId="16" fillId="0" borderId="52" xfId="0" applyFont="1" applyBorder="1" applyAlignment="1">
      <alignment horizontal="center" vertical="center"/>
    </xf>
    <xf numFmtId="0" fontId="16" fillId="0" borderId="48" xfId="0" applyFont="1" applyBorder="1" applyAlignment="1">
      <alignment horizontal="center" vertical="center"/>
    </xf>
    <xf numFmtId="41" fontId="16" fillId="0" borderId="44" xfId="0" applyNumberFormat="1" applyFont="1" applyBorder="1" applyAlignment="1">
      <alignment horizontal="left" vertical="center"/>
    </xf>
    <xf numFmtId="176" fontId="16" fillId="0" borderId="46" xfId="0" applyNumberFormat="1" applyFont="1" applyBorder="1" applyAlignment="1">
      <alignment horizontal="right" vertical="center" shrinkToFit="1"/>
    </xf>
    <xf numFmtId="176" fontId="16" fillId="0" borderId="40" xfId="0" applyNumberFormat="1" applyFont="1" applyBorder="1" applyAlignment="1">
      <alignment horizontal="right" vertical="center" shrinkToFit="1"/>
    </xf>
    <xf numFmtId="176" fontId="16" fillId="0" borderId="52" xfId="0" applyNumberFormat="1" applyFont="1" applyBorder="1" applyAlignment="1">
      <alignment horizontal="right" vertical="center" shrinkToFit="1"/>
    </xf>
    <xf numFmtId="41" fontId="16" fillId="0" borderId="37" xfId="0" applyNumberFormat="1" applyFont="1" applyBorder="1" applyAlignment="1">
      <alignment horizontal="left" vertical="center"/>
    </xf>
    <xf numFmtId="41" fontId="16" fillId="0" borderId="40" xfId="0" applyNumberFormat="1" applyFont="1" applyBorder="1" applyAlignment="1">
      <alignment horizontal="left" vertical="center"/>
    </xf>
    <xf numFmtId="41" fontId="16" fillId="0" borderId="43" xfId="0" applyNumberFormat="1" applyFont="1" applyBorder="1" applyAlignment="1">
      <alignment horizontal="left" vertical="center"/>
    </xf>
    <xf numFmtId="0" fontId="16" fillId="0" borderId="4"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0" fontId="16" fillId="0" borderId="63" xfId="0"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6" fillId="0" borderId="61" xfId="0" applyFont="1" applyBorder="1" applyAlignment="1" applyProtection="1">
      <alignment horizontal="center" vertical="center" shrinkToFit="1"/>
      <protection locked="0"/>
    </xf>
    <xf numFmtId="49" fontId="16" fillId="0" borderId="61" xfId="0" applyNumberFormat="1"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5" fillId="0" borderId="29"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35"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15" xfId="4" applyFont="1" applyBorder="1" applyAlignment="1">
      <alignment horizontal="center" vertical="center" shrinkToFit="1"/>
    </xf>
    <xf numFmtId="0" fontId="15" fillId="0" borderId="20" xfId="4" applyFont="1" applyBorder="1" applyAlignment="1">
      <alignment horizontal="center" vertical="center" shrinkToFit="1"/>
    </xf>
    <xf numFmtId="0" fontId="15" fillId="3" borderId="29" xfId="4" applyFont="1" applyFill="1" applyBorder="1" applyAlignment="1">
      <alignment horizontal="left" vertical="center"/>
    </xf>
    <xf numFmtId="0" fontId="15" fillId="3" borderId="30" xfId="4" applyFont="1" applyFill="1" applyBorder="1" applyAlignment="1">
      <alignment horizontal="left" vertical="center"/>
    </xf>
    <xf numFmtId="0" fontId="15" fillId="3" borderId="35" xfId="4" applyFont="1" applyFill="1" applyBorder="1" applyAlignment="1">
      <alignment horizontal="left" vertical="center"/>
    </xf>
    <xf numFmtId="0" fontId="15" fillId="3" borderId="11" xfId="4" applyFont="1" applyFill="1" applyBorder="1" applyAlignment="1">
      <alignment horizontal="left" vertical="center"/>
    </xf>
    <xf numFmtId="0" fontId="15" fillId="3" borderId="15" xfId="4" applyFont="1" applyFill="1" applyBorder="1" applyAlignment="1">
      <alignment horizontal="left" vertical="center"/>
    </xf>
    <xf numFmtId="0" fontId="15" fillId="3" borderId="20" xfId="4" applyFont="1" applyFill="1" applyBorder="1" applyAlignment="1">
      <alignment horizontal="left" vertical="center"/>
    </xf>
    <xf numFmtId="0" fontId="16" fillId="0" borderId="86" xfId="0" applyFont="1" applyBorder="1" applyAlignment="1">
      <alignment horizontal="center" vertical="center" shrinkToFit="1"/>
    </xf>
    <xf numFmtId="0" fontId="16" fillId="0" borderId="85" xfId="0" applyFont="1" applyBorder="1" applyAlignment="1">
      <alignment horizontal="center" vertical="center" shrinkToFit="1"/>
    </xf>
    <xf numFmtId="0" fontId="16" fillId="0" borderId="80" xfId="0" applyFont="1" applyBorder="1" applyAlignment="1">
      <alignment horizontal="center" vertical="center"/>
    </xf>
    <xf numFmtId="0" fontId="16" fillId="0" borderId="0" xfId="0" applyFont="1" applyAlignment="1">
      <alignment horizontal="center" vertical="center" shrinkToFit="1"/>
    </xf>
    <xf numFmtId="0" fontId="16" fillId="0" borderId="81" xfId="0" applyFont="1" applyBorder="1" applyAlignment="1">
      <alignment horizontal="center" vertical="center"/>
    </xf>
    <xf numFmtId="0" fontId="16" fillId="0" borderId="8" xfId="0" applyFont="1" applyBorder="1" applyAlignment="1">
      <alignment horizontal="center" vertical="center"/>
    </xf>
    <xf numFmtId="178" fontId="16" fillId="0" borderId="82" xfId="0" applyNumberFormat="1" applyFont="1" applyBorder="1" applyAlignment="1">
      <alignment horizontal="right" shrinkToFit="1"/>
    </xf>
    <xf numFmtId="178" fontId="16" fillId="0" borderId="0" xfId="0" applyNumberFormat="1" applyFont="1" applyAlignment="1">
      <alignment horizontal="right" shrinkToFit="1"/>
    </xf>
    <xf numFmtId="0" fontId="16" fillId="0" borderId="87" xfId="0" applyFont="1" applyBorder="1" applyAlignment="1">
      <alignment horizontal="center" vertical="center"/>
    </xf>
    <xf numFmtId="0" fontId="16" fillId="0" borderId="34" xfId="0" applyFont="1" applyBorder="1" applyAlignment="1">
      <alignment horizontal="center" vertical="center"/>
    </xf>
    <xf numFmtId="0" fontId="15" fillId="0" borderId="0" xfId="0" applyFont="1" applyAlignment="1">
      <alignment horizontal="left" vertical="center" shrinkToFit="1"/>
    </xf>
    <xf numFmtId="176" fontId="16" fillId="0" borderId="69" xfId="0" applyNumberFormat="1" applyFont="1" applyBorder="1" applyAlignment="1">
      <alignment horizontal="right" vertical="center" shrinkToFit="1"/>
    </xf>
    <xf numFmtId="176" fontId="16" fillId="0" borderId="68" xfId="0" applyNumberFormat="1" applyFont="1" applyBorder="1" applyAlignment="1">
      <alignment horizontal="right" vertical="center" shrinkToFit="1"/>
    </xf>
    <xf numFmtId="42" fontId="15" fillId="0" borderId="78" xfId="0" applyNumberFormat="1" applyFont="1" applyBorder="1" applyAlignment="1">
      <alignment horizontal="right" vertical="center" shrinkToFit="1"/>
    </xf>
    <xf numFmtId="42" fontId="15" fillId="0" borderId="76" xfId="0" applyNumberFormat="1" applyFont="1" applyBorder="1" applyAlignment="1">
      <alignment horizontal="right" vertical="center" shrinkToFit="1"/>
    </xf>
    <xf numFmtId="178" fontId="16" fillId="0" borderId="84" xfId="0" applyNumberFormat="1" applyFont="1" applyBorder="1" applyAlignment="1">
      <alignment horizontal="right" shrinkToFit="1"/>
    </xf>
    <xf numFmtId="0" fontId="15" fillId="0" borderId="67" xfId="0" applyFont="1" applyBorder="1" applyAlignment="1">
      <alignment horizontal="left" vertical="center" shrinkToFit="1"/>
    </xf>
    <xf numFmtId="0" fontId="15" fillId="0" borderId="66" xfId="0" applyFont="1" applyBorder="1" applyAlignment="1">
      <alignment horizontal="left" vertical="center" shrinkToFit="1"/>
    </xf>
    <xf numFmtId="0" fontId="15" fillId="0" borderId="39" xfId="0" applyFont="1" applyBorder="1" applyAlignment="1">
      <alignment horizontal="center" vertical="top" wrapText="1"/>
    </xf>
    <xf numFmtId="176" fontId="16" fillId="0" borderId="18" xfId="0" applyNumberFormat="1" applyFont="1" applyBorder="1" applyAlignment="1">
      <alignment horizontal="right" vertical="center" shrinkToFit="1"/>
    </xf>
    <xf numFmtId="176" fontId="23" fillId="0" borderId="47" xfId="0" applyNumberFormat="1" applyFont="1" applyBorder="1" applyAlignment="1">
      <alignment horizontal="right" vertical="center" shrinkToFit="1"/>
    </xf>
    <xf numFmtId="176" fontId="23" fillId="0" borderId="41" xfId="0" applyNumberFormat="1" applyFont="1" applyBorder="1" applyAlignment="1">
      <alignment horizontal="right" vertical="center" shrinkToFit="1"/>
    </xf>
    <xf numFmtId="176" fontId="23" fillId="0" borderId="45" xfId="0" applyNumberFormat="1" applyFont="1" applyBorder="1" applyAlignment="1">
      <alignment horizontal="right" vertical="center" shrinkToFit="1"/>
    </xf>
    <xf numFmtId="41" fontId="16" fillId="0" borderId="47" xfId="0" applyNumberFormat="1" applyFont="1" applyBorder="1" applyAlignment="1">
      <alignment horizontal="center" vertical="center" shrinkToFit="1"/>
    </xf>
    <xf numFmtId="0" fontId="21" fillId="0" borderId="47" xfId="0" applyFont="1" applyBorder="1" applyAlignment="1">
      <alignment horizontal="center" vertical="center"/>
    </xf>
    <xf numFmtId="0" fontId="21" fillId="0" borderId="41" xfId="0" applyFont="1" applyBorder="1" applyAlignment="1">
      <alignment horizontal="center" vertical="center"/>
    </xf>
    <xf numFmtId="0" fontId="21" fillId="0" borderId="53" xfId="0" applyFont="1" applyBorder="1" applyAlignment="1">
      <alignment horizontal="center" vertical="center"/>
    </xf>
    <xf numFmtId="176" fontId="16" fillId="0" borderId="75" xfId="0" applyNumberFormat="1" applyFont="1" applyBorder="1" applyAlignment="1">
      <alignment horizontal="right" vertical="center" shrinkToFit="1"/>
    </xf>
    <xf numFmtId="176" fontId="16" fillId="0" borderId="76" xfId="0" applyNumberFormat="1" applyFont="1" applyBorder="1" applyAlignment="1">
      <alignment horizontal="right" vertical="center" shrinkToFit="1"/>
    </xf>
    <xf numFmtId="176" fontId="16" fillId="0" borderId="77" xfId="0" applyNumberFormat="1" applyFont="1" applyBorder="1" applyAlignment="1">
      <alignment horizontal="right" vertical="center" shrinkToFit="1"/>
    </xf>
    <xf numFmtId="0" fontId="16" fillId="0" borderId="8"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8" xfId="0" applyFont="1" applyBorder="1" applyAlignment="1">
      <alignment horizontal="center" vertical="center" shrinkToFit="1"/>
    </xf>
    <xf numFmtId="42" fontId="15" fillId="0" borderId="34" xfId="0" applyNumberFormat="1" applyFont="1" applyBorder="1" applyAlignment="1">
      <alignment horizontal="right" vertical="center" shrinkToFit="1"/>
    </xf>
    <xf numFmtId="0" fontId="16" fillId="0" borderId="46" xfId="0" applyFont="1" applyBorder="1" applyAlignment="1">
      <alignment horizontal="center" vertical="center" shrinkToFit="1"/>
    </xf>
    <xf numFmtId="41" fontId="24" fillId="0" borderId="40" xfId="0" applyNumberFormat="1" applyFont="1" applyBorder="1" applyAlignment="1">
      <alignment horizontal="right" vertical="center"/>
    </xf>
    <xf numFmtId="41" fontId="24" fillId="0" borderId="46" xfId="0" applyNumberFormat="1" applyFont="1" applyBorder="1" applyAlignment="1">
      <alignment horizontal="right" vertical="center"/>
    </xf>
    <xf numFmtId="0" fontId="16" fillId="0" borderId="51" xfId="0"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horizontal="right" vertical="center"/>
    </xf>
    <xf numFmtId="0" fontId="24" fillId="0" borderId="0" xfId="0" applyFont="1" applyAlignment="1">
      <alignment horizontal="center" vertical="center" shrinkToFit="1"/>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49" xfId="0" applyFont="1" applyBorder="1" applyAlignment="1">
      <alignment horizontal="center" vertical="center"/>
    </xf>
    <xf numFmtId="0" fontId="25" fillId="0" borderId="1" xfId="0" applyFont="1" applyBorder="1" applyAlignment="1">
      <alignment horizontal="center" vertical="center" shrinkToFit="1"/>
    </xf>
    <xf numFmtId="0" fontId="15" fillId="0" borderId="38" xfId="0" applyFont="1" applyBorder="1" applyAlignment="1">
      <alignment horizontal="left" vertical="center"/>
    </xf>
    <xf numFmtId="42" fontId="15" fillId="0" borderId="34" xfId="0" applyNumberFormat="1" applyFont="1" applyBorder="1" applyAlignment="1">
      <alignment horizontal="center" vertical="center" shrinkToFit="1"/>
    </xf>
    <xf numFmtId="42" fontId="15" fillId="0" borderId="0" xfId="0" applyNumberFormat="1" applyFont="1" applyAlignment="1">
      <alignment horizontal="center" vertical="center" shrinkToFit="1"/>
    </xf>
    <xf numFmtId="42" fontId="15" fillId="0" borderId="44" xfId="0" applyNumberFormat="1"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70" xfId="0" applyFont="1" applyBorder="1" applyAlignment="1">
      <alignment horizontal="center" vertical="center" shrinkToFit="1"/>
    </xf>
    <xf numFmtId="42" fontId="16" fillId="0" borderId="46" xfId="0" applyNumberFormat="1" applyFont="1" applyBorder="1" applyAlignment="1">
      <alignment horizontal="center" vertical="center" shrinkToFit="1"/>
    </xf>
    <xf numFmtId="42" fontId="16" fillId="0" borderId="40" xfId="0" applyNumberFormat="1" applyFont="1" applyBorder="1" applyAlignment="1">
      <alignment horizontal="center" vertical="center" shrinkToFit="1"/>
    </xf>
    <xf numFmtId="42" fontId="16" fillId="0" borderId="79" xfId="0" applyNumberFormat="1" applyFont="1" applyBorder="1" applyAlignment="1">
      <alignment horizontal="center" vertical="center" shrinkToFit="1"/>
    </xf>
  </cellXfs>
  <cellStyles count="5">
    <cellStyle name="ハイパーリンク" xfId="3" builtinId="8"/>
    <cellStyle name="桁区切り" xfId="2" builtinId="6"/>
    <cellStyle name="標準" xfId="0" builtinId="0"/>
    <cellStyle name="標準 2" xfId="4" xr:uid="{0A34DFC1-42E9-4624-A0BF-9113A5E806E6}"/>
    <cellStyle name="標準 3" xfId="1" xr:uid="{00000000-0005-0000-0000-000002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193944</xdr:colOff>
      <xdr:row>17</xdr:row>
      <xdr:rowOff>7013</xdr:rowOff>
    </xdr:from>
    <xdr:to>
      <xdr:col>46</xdr:col>
      <xdr:colOff>188407</xdr:colOff>
      <xdr:row>28</xdr:row>
      <xdr:rowOff>67338</xdr:rowOff>
    </xdr:to>
    <xdr:sp macro="" textlink="">
      <xdr:nvSpPr>
        <xdr:cNvPr id="3" name="テキスト ボックス 1">
          <a:extLst>
            <a:ext uri="{FF2B5EF4-FFF2-40B4-BE49-F238E27FC236}">
              <a16:creationId xmlns:a16="http://schemas.microsoft.com/office/drawing/2014/main" id="{9F28C135-ABBB-41DF-8D73-9BA0C8962FCD}"/>
            </a:ext>
          </a:extLst>
        </xdr:cNvPr>
        <xdr:cNvSpPr>
          <a:spLocks noChangeArrowheads="1"/>
        </xdr:cNvSpPr>
      </xdr:nvSpPr>
      <xdr:spPr>
        <a:xfrm>
          <a:off x="3906252" y="3544870"/>
          <a:ext cx="6588693" cy="2593347"/>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endParaRPr lang="en-US" altLang="ja-JP" sz="28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6192</xdr:colOff>
      <xdr:row>16</xdr:row>
      <xdr:rowOff>5159</xdr:rowOff>
    </xdr:from>
    <xdr:to>
      <xdr:col>46</xdr:col>
      <xdr:colOff>188516</xdr:colOff>
      <xdr:row>27</xdr:row>
      <xdr:rowOff>65484</xdr:rowOff>
    </xdr:to>
    <xdr:sp macro="" textlink="">
      <xdr:nvSpPr>
        <xdr:cNvPr id="3" name="テキスト ボックス 1">
          <a:extLst>
            <a:ext uri="{FF2B5EF4-FFF2-40B4-BE49-F238E27FC236}">
              <a16:creationId xmlns:a16="http://schemas.microsoft.com/office/drawing/2014/main" id="{00000000-0008-0000-0000-000003000000}"/>
            </a:ext>
          </a:extLst>
        </xdr:cNvPr>
        <xdr:cNvSpPr>
          <a:spLocks noChangeArrowheads="1"/>
        </xdr:cNvSpPr>
      </xdr:nvSpPr>
      <xdr:spPr>
        <a:xfrm>
          <a:off x="3974942" y="3279378"/>
          <a:ext cx="6750605" cy="2570559"/>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12304;&#20171;&#35703;&#32887;&#21729;&#31561;&#32202;&#24613;&#30906;&#20445;&#20107;&#26989;&#12305;_&#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入力シート"/>
      <sheetName val="交付申請書 "/>
      <sheetName val="別紙（計画・経費所要額調書）"/>
    </sheetNames>
    <sheetDataSet>
      <sheetData sheetId="0"/>
      <sheetData sheetId="1">
        <row r="40">
          <cell r="B40">
            <v>1</v>
          </cell>
          <cell r="AG40">
            <v>0</v>
          </cell>
        </row>
        <row r="41">
          <cell r="B41">
            <v>2</v>
          </cell>
          <cell r="AG41">
            <v>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saburo.co.jp" TargetMode="External"/><Relationship Id="rId1" Type="http://schemas.openxmlformats.org/officeDocument/2006/relationships/hyperlink" Target="mailto:jidousya@ziro.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560A-C5F8-4749-A7D2-6162C25F6C43}">
  <sheetPr>
    <tabColor rgb="FFFF0000"/>
  </sheetPr>
  <dimension ref="A2:BF68"/>
  <sheetViews>
    <sheetView tabSelected="1" view="pageBreakPreview" topLeftCell="A11" zoomScaleSheetLayoutView="100" workbookViewId="0">
      <selection activeCell="C18" sqref="C18:E18"/>
    </sheetView>
  </sheetViews>
  <sheetFormatPr defaultColWidth="9" defaultRowHeight="18.75"/>
  <cols>
    <col min="1" max="1" width="2.625" style="8" customWidth="1"/>
    <col min="2" max="2" width="2.625" style="10" customWidth="1"/>
    <col min="3" max="18" width="2.625" style="8" customWidth="1"/>
    <col min="19" max="19" width="4.875" style="8" customWidth="1"/>
    <col min="20" max="20" width="2.625" style="8" customWidth="1"/>
    <col min="21" max="28" width="3" style="8" customWidth="1"/>
    <col min="29" max="37" width="2.625" style="8" customWidth="1"/>
    <col min="38" max="42" width="5.375" style="8" customWidth="1"/>
    <col min="43" max="43" width="2.625" style="8" customWidth="1"/>
    <col min="44" max="44" width="2.75" style="8" customWidth="1"/>
    <col min="45" max="45" width="2.5" style="8" customWidth="1"/>
    <col min="46" max="100" width="2.625" style="8" customWidth="1"/>
    <col min="101" max="101" width="9" style="8" customWidth="1"/>
    <col min="102" max="16384" width="9" style="8"/>
  </cols>
  <sheetData>
    <row r="2" spans="2:55">
      <c r="B2" s="76" t="s">
        <v>0</v>
      </c>
      <c r="C2" s="77"/>
      <c r="D2" s="77"/>
      <c r="E2" s="78"/>
      <c r="F2" s="79" t="s">
        <v>1</v>
      </c>
      <c r="G2" s="80"/>
      <c r="H2" s="80"/>
      <c r="I2" s="80"/>
      <c r="J2" s="80"/>
      <c r="K2" s="80"/>
      <c r="L2" s="80"/>
      <c r="M2" s="80"/>
      <c r="N2" s="80"/>
      <c r="O2" s="80"/>
      <c r="P2" s="80"/>
      <c r="Q2" s="80"/>
      <c r="R2" s="80"/>
      <c r="S2" s="80"/>
      <c r="T2" s="80"/>
      <c r="U2" s="80"/>
      <c r="V2" s="80"/>
      <c r="W2" s="80"/>
      <c r="X2" s="81"/>
      <c r="AA2" s="82" t="s">
        <v>2</v>
      </c>
      <c r="AB2" s="82"/>
      <c r="AC2" s="82"/>
      <c r="AD2" s="82"/>
      <c r="AE2" s="82"/>
      <c r="AF2" s="82"/>
      <c r="AG2" s="83">
        <v>111111</v>
      </c>
      <c r="AH2" s="83"/>
      <c r="AI2" s="83"/>
      <c r="AJ2" s="83"/>
      <c r="AK2" s="83"/>
      <c r="AL2" s="83"/>
      <c r="AM2" s="83"/>
      <c r="AN2" s="83"/>
      <c r="AO2" s="83"/>
      <c r="AP2" s="83"/>
      <c r="AQ2" s="83"/>
      <c r="AR2" s="83"/>
      <c r="AS2" s="83"/>
      <c r="AT2" s="83"/>
      <c r="AU2" s="83"/>
      <c r="AV2" s="83"/>
      <c r="AW2" s="83"/>
      <c r="AX2" s="83"/>
    </row>
    <row r="3" spans="2:55">
      <c r="B3" s="76" t="s">
        <v>3</v>
      </c>
      <c r="C3" s="77"/>
      <c r="D3" s="77"/>
      <c r="E3" s="78"/>
      <c r="F3" s="84">
        <v>45677</v>
      </c>
      <c r="G3" s="85"/>
      <c r="H3" s="85"/>
      <c r="I3" s="85"/>
      <c r="J3" s="85"/>
      <c r="K3" s="85"/>
      <c r="L3" s="85"/>
      <c r="M3" s="85"/>
      <c r="N3" s="85"/>
      <c r="O3" s="85"/>
      <c r="P3" s="85"/>
      <c r="Q3" s="85"/>
      <c r="R3" s="85"/>
      <c r="S3" s="85"/>
      <c r="T3" s="85"/>
      <c r="U3" s="85"/>
      <c r="V3" s="85"/>
      <c r="W3" s="85"/>
      <c r="X3" s="86"/>
      <c r="AA3" s="82" t="s">
        <v>4</v>
      </c>
      <c r="AB3" s="82"/>
      <c r="AC3" s="82"/>
      <c r="AD3" s="82"/>
      <c r="AE3" s="82" t="s">
        <v>5</v>
      </c>
      <c r="AF3" s="82"/>
      <c r="AG3" s="87" t="s">
        <v>6</v>
      </c>
      <c r="AH3" s="87"/>
      <c r="AI3" s="87"/>
      <c r="AJ3" s="87"/>
      <c r="AK3" s="87"/>
      <c r="AL3" s="87"/>
      <c r="AM3" s="87"/>
      <c r="AN3" s="87"/>
      <c r="AO3" s="87"/>
      <c r="AP3" s="87"/>
      <c r="AQ3" s="87"/>
      <c r="AR3" s="87"/>
      <c r="AS3" s="87"/>
      <c r="AT3" s="87"/>
      <c r="AU3" s="87"/>
      <c r="AV3" s="87"/>
      <c r="AW3" s="87"/>
      <c r="AX3" s="87"/>
    </row>
    <row r="4" spans="2:55">
      <c r="B4" s="76" t="s">
        <v>5</v>
      </c>
      <c r="C4" s="77"/>
      <c r="D4" s="77"/>
      <c r="E4" s="78"/>
      <c r="F4" s="88" t="s">
        <v>7</v>
      </c>
      <c r="G4" s="85"/>
      <c r="H4" s="85"/>
      <c r="I4" s="85"/>
      <c r="J4" s="85"/>
      <c r="K4" s="85"/>
      <c r="L4" s="85"/>
      <c r="M4" s="85"/>
      <c r="N4" s="85"/>
      <c r="O4" s="85"/>
      <c r="P4" s="85"/>
      <c r="Q4" s="85"/>
      <c r="R4" s="85"/>
      <c r="S4" s="85"/>
      <c r="T4" s="85"/>
      <c r="U4" s="85"/>
      <c r="V4" s="85"/>
      <c r="W4" s="85"/>
      <c r="X4" s="86"/>
      <c r="AA4" s="82"/>
      <c r="AB4" s="82"/>
      <c r="AC4" s="82"/>
      <c r="AD4" s="82"/>
      <c r="AE4" s="82" t="s">
        <v>8</v>
      </c>
      <c r="AF4" s="82"/>
      <c r="AG4" s="89" t="s">
        <v>9</v>
      </c>
      <c r="AH4" s="89"/>
      <c r="AI4" s="89"/>
      <c r="AJ4" s="89"/>
      <c r="AK4" s="89"/>
      <c r="AL4" s="89"/>
      <c r="AM4" s="89"/>
      <c r="AN4" s="89"/>
      <c r="AO4" s="89"/>
      <c r="AP4" s="89"/>
      <c r="AQ4" s="89"/>
      <c r="AR4" s="89"/>
      <c r="AS4" s="89"/>
      <c r="AT4" s="89"/>
      <c r="AU4" s="89"/>
      <c r="AV4" s="89"/>
      <c r="AW4" s="89"/>
      <c r="AX4" s="89"/>
    </row>
    <row r="5" spans="2:55">
      <c r="B5" s="76" t="s">
        <v>10</v>
      </c>
      <c r="C5" s="77"/>
      <c r="D5" s="77"/>
      <c r="E5" s="78"/>
      <c r="F5" s="88" t="s">
        <v>11</v>
      </c>
      <c r="G5" s="85"/>
      <c r="H5" s="85"/>
      <c r="I5" s="85"/>
      <c r="J5" s="85"/>
      <c r="K5" s="85"/>
      <c r="L5" s="85"/>
      <c r="M5" s="85"/>
      <c r="N5" s="85"/>
      <c r="O5" s="85"/>
      <c r="P5" s="85"/>
      <c r="Q5" s="85"/>
      <c r="R5" s="85"/>
      <c r="S5" s="85"/>
      <c r="T5" s="85"/>
      <c r="U5" s="85"/>
      <c r="V5" s="85"/>
      <c r="W5" s="85"/>
      <c r="X5" s="86"/>
      <c r="AA5" s="82" t="s">
        <v>12</v>
      </c>
      <c r="AB5" s="82"/>
      <c r="AC5" s="82"/>
      <c r="AD5" s="82"/>
      <c r="AE5" s="82" t="s">
        <v>13</v>
      </c>
      <c r="AF5" s="82"/>
      <c r="AG5" s="87" t="s">
        <v>14</v>
      </c>
      <c r="AH5" s="87"/>
      <c r="AI5" s="87"/>
      <c r="AJ5" s="87"/>
      <c r="AK5" s="87"/>
      <c r="AL5" s="87"/>
      <c r="AM5" s="87"/>
      <c r="AN5" s="87"/>
      <c r="AO5" s="87"/>
      <c r="AP5" s="87"/>
      <c r="AQ5" s="87"/>
      <c r="AR5" s="87"/>
      <c r="AS5" s="87"/>
      <c r="AT5" s="87"/>
      <c r="AU5" s="87"/>
      <c r="AV5" s="87"/>
      <c r="AW5" s="87"/>
      <c r="AX5" s="87"/>
    </row>
    <row r="6" spans="2:55">
      <c r="B6" s="76" t="s">
        <v>15</v>
      </c>
      <c r="C6" s="77"/>
      <c r="D6" s="77"/>
      <c r="E6" s="78"/>
      <c r="F6" s="90" t="s">
        <v>16</v>
      </c>
      <c r="G6" s="90"/>
      <c r="H6" s="90"/>
      <c r="I6" s="90"/>
      <c r="J6" s="90"/>
      <c r="K6" s="90"/>
      <c r="L6" s="90"/>
      <c r="M6" s="90"/>
      <c r="N6" s="90"/>
      <c r="O6" s="90"/>
      <c r="P6" s="90"/>
      <c r="Q6" s="90"/>
      <c r="R6" s="90"/>
      <c r="S6" s="90"/>
      <c r="T6" s="90"/>
      <c r="U6" s="90"/>
      <c r="V6" s="90"/>
      <c r="W6" s="90"/>
      <c r="X6" s="90"/>
      <c r="AA6" s="82"/>
      <c r="AB6" s="82"/>
      <c r="AC6" s="82"/>
      <c r="AD6" s="82"/>
      <c r="AE6" s="82" t="s">
        <v>8</v>
      </c>
      <c r="AF6" s="82"/>
      <c r="AG6" s="89" t="s">
        <v>17</v>
      </c>
      <c r="AH6" s="89"/>
      <c r="AI6" s="89"/>
      <c r="AJ6" s="89"/>
      <c r="AK6" s="89"/>
      <c r="AL6" s="89"/>
      <c r="AM6" s="89"/>
      <c r="AN6" s="89"/>
      <c r="AO6" s="89"/>
      <c r="AP6" s="89"/>
      <c r="AQ6" s="89"/>
      <c r="AR6" s="89"/>
      <c r="AS6" s="89"/>
      <c r="AT6" s="89"/>
      <c r="AU6" s="89"/>
      <c r="AV6" s="89"/>
      <c r="AW6" s="89"/>
      <c r="AX6" s="89"/>
    </row>
    <row r="7" spans="2:55">
      <c r="B7" s="76" t="s">
        <v>18</v>
      </c>
      <c r="C7" s="77"/>
      <c r="D7" s="77"/>
      <c r="E7" s="78"/>
      <c r="F7" s="90" t="s">
        <v>19</v>
      </c>
      <c r="G7" s="90"/>
      <c r="H7" s="90"/>
      <c r="I7" s="90"/>
      <c r="J7" s="90"/>
      <c r="K7" s="90"/>
      <c r="L7" s="90"/>
      <c r="M7" s="90"/>
      <c r="N7" s="90"/>
      <c r="O7" s="90"/>
      <c r="P7" s="90"/>
      <c r="Q7" s="90"/>
      <c r="R7" s="90"/>
      <c r="S7" s="90"/>
      <c r="T7" s="90"/>
      <c r="U7" s="90"/>
      <c r="V7" s="90"/>
      <c r="W7" s="90"/>
      <c r="X7" s="90"/>
      <c r="AA7" s="82" t="s">
        <v>20</v>
      </c>
      <c r="AB7" s="82"/>
      <c r="AC7" s="82"/>
      <c r="AD7" s="82"/>
      <c r="AE7" s="82"/>
      <c r="AF7" s="82"/>
      <c r="AG7" s="88" t="s">
        <v>21</v>
      </c>
      <c r="AH7" s="88"/>
      <c r="AI7" s="88"/>
      <c r="AJ7" s="88"/>
      <c r="AK7" s="88"/>
      <c r="AL7" s="88"/>
      <c r="AM7" s="88"/>
      <c r="AN7" s="93" t="s">
        <v>22</v>
      </c>
      <c r="AO7" s="94"/>
      <c r="AP7" s="94"/>
      <c r="AQ7" s="94"/>
      <c r="AR7" s="95"/>
      <c r="AS7" s="79" t="s">
        <v>23</v>
      </c>
      <c r="AT7" s="79"/>
      <c r="AU7" s="79"/>
      <c r="AV7" s="79"/>
      <c r="AW7" s="79"/>
      <c r="AX7" s="96"/>
    </row>
    <row r="8" spans="2:55">
      <c r="B8" s="91"/>
      <c r="C8" s="91"/>
      <c r="D8" s="91"/>
      <c r="E8" s="91"/>
      <c r="F8" s="92"/>
      <c r="G8" s="92"/>
      <c r="H8" s="92"/>
      <c r="I8" s="92"/>
      <c r="J8" s="92"/>
      <c r="K8" s="92"/>
      <c r="L8" s="92"/>
      <c r="M8" s="92"/>
      <c r="N8" s="92"/>
      <c r="O8" s="92"/>
      <c r="P8" s="92"/>
      <c r="Q8" s="92"/>
      <c r="R8" s="92"/>
      <c r="S8" s="92"/>
      <c r="T8" s="92"/>
      <c r="U8" s="92"/>
      <c r="V8" s="92"/>
      <c r="W8" s="92"/>
      <c r="X8" s="92"/>
      <c r="AA8" s="82" t="s">
        <v>24</v>
      </c>
      <c r="AB8" s="82"/>
      <c r="AC8" s="82"/>
      <c r="AD8" s="82"/>
      <c r="AE8" s="82"/>
      <c r="AF8" s="82"/>
      <c r="AG8" s="88" t="s">
        <v>25</v>
      </c>
      <c r="AH8" s="88"/>
      <c r="AI8" s="88"/>
      <c r="AJ8" s="88"/>
      <c r="AK8" s="88"/>
      <c r="AL8" s="88"/>
      <c r="AM8" s="88"/>
      <c r="AN8" s="93" t="s">
        <v>26</v>
      </c>
      <c r="AO8" s="94"/>
      <c r="AP8" s="94"/>
      <c r="AQ8" s="94"/>
      <c r="AR8" s="95"/>
      <c r="AS8" s="79" t="s">
        <v>27</v>
      </c>
      <c r="AT8" s="79"/>
      <c r="AU8" s="79"/>
      <c r="AV8" s="79"/>
      <c r="AW8" s="79"/>
      <c r="AX8" s="96"/>
    </row>
    <row r="9" spans="2:55">
      <c r="AA9" s="82" t="s">
        <v>28</v>
      </c>
      <c r="AB9" s="82"/>
      <c r="AC9" s="82"/>
      <c r="AD9" s="82"/>
      <c r="AE9" s="82"/>
      <c r="AF9" s="82"/>
      <c r="AG9" s="88" t="s">
        <v>29</v>
      </c>
      <c r="AH9" s="88"/>
      <c r="AI9" s="88"/>
      <c r="AJ9" s="88"/>
      <c r="AK9" s="88"/>
      <c r="AL9" s="88"/>
      <c r="AM9" s="88"/>
      <c r="AN9" s="88"/>
      <c r="AO9" s="88"/>
      <c r="AP9" s="88"/>
      <c r="AQ9" s="88"/>
      <c r="AR9" s="88"/>
      <c r="AS9" s="88"/>
      <c r="AT9" s="88"/>
      <c r="AU9" s="88"/>
      <c r="AV9" s="88"/>
      <c r="AW9" s="88"/>
      <c r="AX9" s="90"/>
    </row>
    <row r="10" spans="2:55">
      <c r="AA10" s="82" t="s">
        <v>30</v>
      </c>
      <c r="AB10" s="82"/>
      <c r="AC10" s="82"/>
      <c r="AD10" s="82"/>
      <c r="AE10" s="82"/>
      <c r="AF10" s="82"/>
      <c r="AG10" s="79" t="s">
        <v>31</v>
      </c>
      <c r="AH10" s="79"/>
      <c r="AI10" s="79"/>
      <c r="AJ10" s="79"/>
      <c r="AK10" s="79"/>
      <c r="AL10" s="79"/>
      <c r="AM10" s="79"/>
      <c r="AN10" s="79"/>
      <c r="AO10" s="79"/>
      <c r="AP10" s="79"/>
      <c r="AQ10" s="79"/>
      <c r="AR10" s="79"/>
      <c r="AS10" s="79"/>
      <c r="AT10" s="79"/>
      <c r="AU10" s="79"/>
      <c r="AV10" s="79"/>
      <c r="AW10" s="79"/>
      <c r="AX10" s="96"/>
    </row>
    <row r="12" spans="2:55">
      <c r="B12" s="97" t="s">
        <v>32</v>
      </c>
      <c r="C12" s="97"/>
      <c r="D12" s="97"/>
      <c r="E12" s="97"/>
      <c r="F12" s="97"/>
      <c r="G12" s="97"/>
      <c r="H12" s="97"/>
      <c r="I12" s="97"/>
      <c r="J12" s="97"/>
      <c r="K12" s="97"/>
      <c r="L12" s="97"/>
      <c r="M12" s="97"/>
      <c r="N12" s="97"/>
      <c r="O12" s="97"/>
      <c r="P12" s="97"/>
      <c r="Q12" s="97"/>
      <c r="R12" s="97"/>
      <c r="S12" s="97"/>
      <c r="T12" s="106" t="s">
        <v>33</v>
      </c>
      <c r="U12" s="106"/>
      <c r="V12" s="106"/>
      <c r="W12" s="106"/>
      <c r="X12" s="106"/>
      <c r="BC12" s="55" t="s">
        <v>34</v>
      </c>
    </row>
    <row r="13" spans="2:55">
      <c r="B13" s="97" t="s">
        <v>35</v>
      </c>
      <c r="C13" s="97"/>
      <c r="D13" s="97"/>
      <c r="E13" s="97"/>
      <c r="F13" s="97"/>
      <c r="G13" s="97"/>
      <c r="H13" s="97"/>
      <c r="I13" s="97"/>
      <c r="J13" s="97"/>
      <c r="K13" s="97"/>
      <c r="L13" s="97"/>
      <c r="M13" s="97"/>
      <c r="N13" s="97"/>
      <c r="O13" s="97"/>
      <c r="P13" s="97"/>
      <c r="Q13" s="97"/>
      <c r="R13" s="97"/>
      <c r="S13" s="97"/>
      <c r="T13" s="98">
        <v>0</v>
      </c>
      <c r="U13" s="98"/>
      <c r="V13" s="98"/>
      <c r="W13" s="98"/>
      <c r="X13" s="98"/>
      <c r="AR13" s="12"/>
      <c r="AS13" s="12"/>
      <c r="AT13" s="12"/>
      <c r="AU13" s="12"/>
      <c r="AV13" s="12"/>
      <c r="BC13" s="55" t="s">
        <v>36</v>
      </c>
    </row>
    <row r="14" spans="2:55" ht="3.75" customHeight="1">
      <c r="B14" s="11"/>
      <c r="C14" s="11"/>
      <c r="D14" s="11"/>
      <c r="E14" s="11"/>
      <c r="F14" s="11"/>
      <c r="G14" s="11"/>
      <c r="H14" s="11"/>
      <c r="I14" s="11"/>
      <c r="J14" s="11"/>
      <c r="K14" s="11"/>
      <c r="L14" s="11"/>
      <c r="M14" s="11"/>
      <c r="N14" s="11"/>
      <c r="O14" s="11"/>
      <c r="P14" s="11"/>
      <c r="Q14" s="11"/>
      <c r="R14" s="11"/>
      <c r="S14" s="11"/>
    </row>
    <row r="15" spans="2:55">
      <c r="B15" s="11" t="s">
        <v>37</v>
      </c>
    </row>
    <row r="16" spans="2:55" ht="3.75" customHeight="1" thickBot="1">
      <c r="B16" s="11"/>
      <c r="C16" s="11"/>
      <c r="D16" s="11"/>
      <c r="E16" s="11"/>
      <c r="F16" s="11"/>
      <c r="G16" s="11"/>
      <c r="H16" s="11"/>
      <c r="I16" s="11"/>
      <c r="J16" s="11"/>
      <c r="K16" s="11"/>
      <c r="L16" s="11"/>
      <c r="M16" s="11"/>
      <c r="N16" s="11"/>
      <c r="O16" s="11"/>
      <c r="P16" s="11"/>
      <c r="Q16" s="11"/>
      <c r="R16" s="11"/>
      <c r="S16" s="11"/>
    </row>
    <row r="17" spans="2:29">
      <c r="B17" s="13"/>
      <c r="C17" s="99" t="s">
        <v>38</v>
      </c>
      <c r="D17" s="100"/>
      <c r="E17" s="101"/>
      <c r="F17" s="100" t="s">
        <v>39</v>
      </c>
      <c r="G17" s="100"/>
      <c r="H17" s="100"/>
      <c r="I17" s="101"/>
      <c r="J17" s="100" t="s">
        <v>40</v>
      </c>
      <c r="K17" s="100"/>
      <c r="L17" s="100"/>
      <c r="M17" s="101"/>
      <c r="N17" s="102" t="s">
        <v>41</v>
      </c>
      <c r="O17" s="103"/>
      <c r="P17" s="102" t="s">
        <v>42</v>
      </c>
      <c r="Q17" s="104"/>
      <c r="R17" s="105"/>
    </row>
    <row r="18" spans="2:29">
      <c r="B18" s="72">
        <v>1</v>
      </c>
      <c r="C18" s="107" t="s">
        <v>43</v>
      </c>
      <c r="D18" s="108"/>
      <c r="E18" s="109"/>
      <c r="F18" s="110">
        <v>36556</v>
      </c>
      <c r="G18" s="111"/>
      <c r="H18" s="111"/>
      <c r="I18" s="112"/>
      <c r="J18" s="110">
        <v>45747</v>
      </c>
      <c r="K18" s="111"/>
      <c r="L18" s="111"/>
      <c r="M18" s="112"/>
      <c r="N18" s="113">
        <f>IF(F18="","",J18-F18+1)</f>
        <v>9192</v>
      </c>
      <c r="O18" s="114"/>
      <c r="P18" s="115" t="s">
        <v>44</v>
      </c>
      <c r="Q18" s="116"/>
      <c r="R18" s="117"/>
    </row>
    <row r="19" spans="2:29">
      <c r="B19" s="72">
        <v>2</v>
      </c>
      <c r="C19" s="107" t="s">
        <v>45</v>
      </c>
      <c r="D19" s="108"/>
      <c r="E19" s="109"/>
      <c r="F19" s="110">
        <v>33935</v>
      </c>
      <c r="G19" s="111"/>
      <c r="H19" s="111"/>
      <c r="I19" s="112"/>
      <c r="J19" s="110">
        <v>45747</v>
      </c>
      <c r="K19" s="111"/>
      <c r="L19" s="111"/>
      <c r="M19" s="112"/>
      <c r="N19" s="113">
        <f t="shared" ref="N19:N37" si="0">IF(F19="","",J19-F19+1)</f>
        <v>11813</v>
      </c>
      <c r="O19" s="114"/>
      <c r="P19" s="115" t="s">
        <v>46</v>
      </c>
      <c r="Q19" s="116"/>
      <c r="R19" s="117"/>
    </row>
    <row r="20" spans="2:29">
      <c r="B20" s="72">
        <v>3</v>
      </c>
      <c r="C20" s="107" t="s">
        <v>47</v>
      </c>
      <c r="D20" s="108"/>
      <c r="E20" s="109"/>
      <c r="F20" s="110">
        <v>35367</v>
      </c>
      <c r="G20" s="111"/>
      <c r="H20" s="111"/>
      <c r="I20" s="112"/>
      <c r="J20" s="110">
        <v>45747</v>
      </c>
      <c r="K20" s="111"/>
      <c r="L20" s="111"/>
      <c r="M20" s="112"/>
      <c r="N20" s="113">
        <f t="shared" si="0"/>
        <v>10381</v>
      </c>
      <c r="O20" s="114"/>
      <c r="P20" s="115" t="s">
        <v>48</v>
      </c>
      <c r="Q20" s="116"/>
      <c r="R20" s="117"/>
    </row>
    <row r="21" spans="2:29">
      <c r="B21" s="72">
        <v>4</v>
      </c>
      <c r="C21" s="107" t="s">
        <v>49</v>
      </c>
      <c r="D21" s="108"/>
      <c r="E21" s="109"/>
      <c r="F21" s="110">
        <v>44136</v>
      </c>
      <c r="G21" s="111"/>
      <c r="H21" s="111"/>
      <c r="I21" s="112"/>
      <c r="J21" s="110">
        <v>45747</v>
      </c>
      <c r="K21" s="111"/>
      <c r="L21" s="111"/>
      <c r="M21" s="112"/>
      <c r="N21" s="113">
        <f t="shared" si="0"/>
        <v>1612</v>
      </c>
      <c r="O21" s="114"/>
      <c r="P21" s="115" t="s">
        <v>44</v>
      </c>
      <c r="Q21" s="116"/>
      <c r="R21" s="117"/>
    </row>
    <row r="22" spans="2:29">
      <c r="B22" s="72">
        <v>5</v>
      </c>
      <c r="C22" s="107" t="s">
        <v>50</v>
      </c>
      <c r="D22" s="108"/>
      <c r="E22" s="109"/>
      <c r="F22" s="110">
        <v>45077</v>
      </c>
      <c r="G22" s="111"/>
      <c r="H22" s="111"/>
      <c r="I22" s="112"/>
      <c r="J22" s="110">
        <v>45747</v>
      </c>
      <c r="K22" s="111"/>
      <c r="L22" s="111"/>
      <c r="M22" s="112"/>
      <c r="N22" s="113">
        <f t="shared" si="0"/>
        <v>671</v>
      </c>
      <c r="O22" s="114"/>
      <c r="P22" s="115" t="s">
        <v>44</v>
      </c>
      <c r="Q22" s="116"/>
      <c r="R22" s="117"/>
    </row>
    <row r="23" spans="2:29">
      <c r="B23" s="72">
        <v>6</v>
      </c>
      <c r="C23" s="107"/>
      <c r="D23" s="108"/>
      <c r="E23" s="109"/>
      <c r="F23" s="110"/>
      <c r="G23" s="111"/>
      <c r="H23" s="111"/>
      <c r="I23" s="112"/>
      <c r="J23" s="110"/>
      <c r="K23" s="111"/>
      <c r="L23" s="111"/>
      <c r="M23" s="112"/>
      <c r="N23" s="113" t="str">
        <f t="shared" si="0"/>
        <v/>
      </c>
      <c r="O23" s="114"/>
      <c r="P23" s="115"/>
      <c r="Q23" s="116"/>
      <c r="R23" s="117"/>
    </row>
    <row r="24" spans="2:29">
      <c r="B24" s="72">
        <v>7</v>
      </c>
      <c r="C24" s="107"/>
      <c r="D24" s="108"/>
      <c r="E24" s="109"/>
      <c r="F24" s="110"/>
      <c r="G24" s="111"/>
      <c r="H24" s="111"/>
      <c r="I24" s="112"/>
      <c r="J24" s="110"/>
      <c r="K24" s="111"/>
      <c r="L24" s="111"/>
      <c r="M24" s="112"/>
      <c r="N24" s="113" t="str">
        <f t="shared" si="0"/>
        <v/>
      </c>
      <c r="O24" s="114"/>
      <c r="P24" s="115"/>
      <c r="Q24" s="116"/>
      <c r="R24" s="117"/>
    </row>
    <row r="25" spans="2:29">
      <c r="B25" s="72">
        <v>8</v>
      </c>
      <c r="C25" s="107"/>
      <c r="D25" s="108"/>
      <c r="E25" s="109"/>
      <c r="F25" s="110"/>
      <c r="G25" s="111"/>
      <c r="H25" s="111"/>
      <c r="I25" s="112"/>
      <c r="J25" s="110"/>
      <c r="K25" s="111"/>
      <c r="L25" s="111"/>
      <c r="M25" s="112"/>
      <c r="N25" s="113" t="str">
        <f t="shared" si="0"/>
        <v/>
      </c>
      <c r="O25" s="114"/>
      <c r="P25" s="115"/>
      <c r="Q25" s="116"/>
      <c r="R25" s="117"/>
    </row>
    <row r="26" spans="2:29">
      <c r="B26" s="72">
        <v>9</v>
      </c>
      <c r="C26" s="107"/>
      <c r="D26" s="108"/>
      <c r="E26" s="109"/>
      <c r="F26" s="110"/>
      <c r="G26" s="111"/>
      <c r="H26" s="111"/>
      <c r="I26" s="112"/>
      <c r="J26" s="110"/>
      <c r="K26" s="111"/>
      <c r="L26" s="111"/>
      <c r="M26" s="112"/>
      <c r="N26" s="113" t="str">
        <f t="shared" si="0"/>
        <v/>
      </c>
      <c r="O26" s="114"/>
      <c r="P26" s="115"/>
      <c r="Q26" s="116"/>
      <c r="R26" s="117"/>
    </row>
    <row r="27" spans="2:29">
      <c r="B27" s="72">
        <v>10</v>
      </c>
      <c r="C27" s="107"/>
      <c r="D27" s="108"/>
      <c r="E27" s="109"/>
      <c r="F27" s="110"/>
      <c r="G27" s="111"/>
      <c r="H27" s="111"/>
      <c r="I27" s="112"/>
      <c r="J27" s="110"/>
      <c r="K27" s="111"/>
      <c r="L27" s="111"/>
      <c r="M27" s="112"/>
      <c r="N27" s="113" t="str">
        <f t="shared" si="0"/>
        <v/>
      </c>
      <c r="O27" s="114"/>
      <c r="P27" s="115"/>
      <c r="Q27" s="116"/>
      <c r="R27" s="117"/>
    </row>
    <row r="28" spans="2:29">
      <c r="B28" s="72">
        <v>11</v>
      </c>
      <c r="C28" s="107"/>
      <c r="D28" s="108"/>
      <c r="E28" s="109"/>
      <c r="F28" s="110"/>
      <c r="G28" s="111"/>
      <c r="H28" s="111"/>
      <c r="I28" s="112"/>
      <c r="J28" s="110"/>
      <c r="K28" s="111"/>
      <c r="L28" s="111"/>
      <c r="M28" s="112"/>
      <c r="N28" s="113" t="str">
        <f t="shared" si="0"/>
        <v/>
      </c>
      <c r="O28" s="114"/>
      <c r="P28" s="115"/>
      <c r="Q28" s="116"/>
      <c r="R28" s="117"/>
    </row>
    <row r="29" spans="2:29">
      <c r="B29" s="72">
        <v>12</v>
      </c>
      <c r="C29" s="107"/>
      <c r="D29" s="108"/>
      <c r="E29" s="109"/>
      <c r="F29" s="110"/>
      <c r="G29" s="111"/>
      <c r="H29" s="111"/>
      <c r="I29" s="112"/>
      <c r="J29" s="110"/>
      <c r="K29" s="111"/>
      <c r="L29" s="111"/>
      <c r="M29" s="112"/>
      <c r="N29" s="113" t="str">
        <f t="shared" si="0"/>
        <v/>
      </c>
      <c r="O29" s="114"/>
      <c r="P29" s="115"/>
      <c r="Q29" s="116"/>
      <c r="R29" s="117"/>
    </row>
    <row r="30" spans="2:29">
      <c r="B30" s="72">
        <v>13</v>
      </c>
      <c r="C30" s="107"/>
      <c r="D30" s="108"/>
      <c r="E30" s="109"/>
      <c r="F30" s="110"/>
      <c r="G30" s="111"/>
      <c r="H30" s="111"/>
      <c r="I30" s="112"/>
      <c r="J30" s="110"/>
      <c r="K30" s="111"/>
      <c r="L30" s="111"/>
      <c r="M30" s="112"/>
      <c r="N30" s="113" t="str">
        <f t="shared" si="0"/>
        <v/>
      </c>
      <c r="O30" s="114"/>
      <c r="P30" s="115"/>
      <c r="Q30" s="116"/>
      <c r="R30" s="117"/>
      <c r="U30" s="82" t="s">
        <v>42</v>
      </c>
      <c r="V30" s="82"/>
      <c r="W30" s="82"/>
      <c r="X30" s="82" t="s">
        <v>51</v>
      </c>
      <c r="Y30" s="82"/>
      <c r="Z30" s="82"/>
      <c r="AA30" s="82" t="s">
        <v>52</v>
      </c>
      <c r="AB30" s="82"/>
      <c r="AC30" s="82"/>
    </row>
    <row r="31" spans="2:29">
      <c r="B31" s="72">
        <v>14</v>
      </c>
      <c r="C31" s="107"/>
      <c r="D31" s="108"/>
      <c r="E31" s="109"/>
      <c r="F31" s="110"/>
      <c r="G31" s="111"/>
      <c r="H31" s="111"/>
      <c r="I31" s="112"/>
      <c r="J31" s="110"/>
      <c r="K31" s="111"/>
      <c r="L31" s="111"/>
      <c r="M31" s="112"/>
      <c r="N31" s="113" t="str">
        <f t="shared" si="0"/>
        <v/>
      </c>
      <c r="O31" s="114"/>
      <c r="P31" s="115"/>
      <c r="Q31" s="116"/>
      <c r="R31" s="117"/>
      <c r="U31" s="93" t="s">
        <v>44</v>
      </c>
      <c r="V31" s="94"/>
      <c r="W31" s="95"/>
      <c r="X31" s="118">
        <f>COUNTIF(P18:R37,"脳損傷")</f>
        <v>3</v>
      </c>
      <c r="Y31" s="118"/>
      <c r="Z31" s="118"/>
      <c r="AA31" s="118">
        <f ca="1">SUMIF(P18:R37,"脳損傷",N18:O37)</f>
        <v>11475</v>
      </c>
      <c r="AB31" s="118"/>
      <c r="AC31" s="118"/>
    </row>
    <row r="32" spans="2:29">
      <c r="B32" s="72">
        <v>15</v>
      </c>
      <c r="C32" s="107"/>
      <c r="D32" s="108"/>
      <c r="E32" s="109"/>
      <c r="F32" s="110"/>
      <c r="G32" s="111"/>
      <c r="H32" s="111"/>
      <c r="I32" s="112"/>
      <c r="J32" s="110"/>
      <c r="K32" s="111"/>
      <c r="L32" s="111"/>
      <c r="M32" s="112"/>
      <c r="N32" s="113" t="str">
        <f t="shared" si="0"/>
        <v/>
      </c>
      <c r="O32" s="114"/>
      <c r="P32" s="115"/>
      <c r="Q32" s="116"/>
      <c r="R32" s="117"/>
      <c r="U32" s="93" t="s">
        <v>46</v>
      </c>
      <c r="V32" s="94"/>
      <c r="W32" s="95"/>
      <c r="X32" s="118">
        <f>COUNTIF(P18:R37,"脊髄損傷")</f>
        <v>1</v>
      </c>
      <c r="Y32" s="118"/>
      <c r="Z32" s="118"/>
      <c r="AA32" s="118">
        <f ca="1">SUMIF(P18:R37,"脊髄損傷",N18:O37)</f>
        <v>11813</v>
      </c>
      <c r="AB32" s="118"/>
      <c r="AC32" s="118"/>
    </row>
    <row r="33" spans="2:58">
      <c r="B33" s="72">
        <v>16</v>
      </c>
      <c r="C33" s="107"/>
      <c r="D33" s="108"/>
      <c r="E33" s="109"/>
      <c r="F33" s="110"/>
      <c r="G33" s="111"/>
      <c r="H33" s="111"/>
      <c r="I33" s="112"/>
      <c r="J33" s="110"/>
      <c r="K33" s="111"/>
      <c r="L33" s="111"/>
      <c r="M33" s="112"/>
      <c r="N33" s="113" t="str">
        <f t="shared" si="0"/>
        <v/>
      </c>
      <c r="O33" s="114"/>
      <c r="P33" s="115"/>
      <c r="Q33" s="116"/>
      <c r="R33" s="117"/>
      <c r="U33" s="93" t="s">
        <v>48</v>
      </c>
      <c r="V33" s="94"/>
      <c r="W33" s="95"/>
      <c r="X33" s="118">
        <f>COUNTIF(P18:R37,"その他")</f>
        <v>1</v>
      </c>
      <c r="Y33" s="118"/>
      <c r="Z33" s="118"/>
      <c r="AA33" s="118">
        <f ca="1">SUMIF(P18:R37,"その他",N18:O37)</f>
        <v>10381</v>
      </c>
      <c r="AB33" s="118"/>
      <c r="AC33" s="118"/>
    </row>
    <row r="34" spans="2:58" ht="19.5" thickBot="1">
      <c r="B34" s="72">
        <v>17</v>
      </c>
      <c r="C34" s="107"/>
      <c r="D34" s="108"/>
      <c r="E34" s="109"/>
      <c r="F34" s="110"/>
      <c r="G34" s="111"/>
      <c r="H34" s="111"/>
      <c r="I34" s="112"/>
      <c r="J34" s="110"/>
      <c r="K34" s="111"/>
      <c r="L34" s="111"/>
      <c r="M34" s="112"/>
      <c r="N34" s="113" t="str">
        <f t="shared" si="0"/>
        <v/>
      </c>
      <c r="O34" s="114"/>
      <c r="P34" s="115"/>
      <c r="Q34" s="116"/>
      <c r="R34" s="117"/>
    </row>
    <row r="35" spans="2:58" ht="19.5" thickBot="1">
      <c r="B35" s="72">
        <v>18</v>
      </c>
      <c r="C35" s="107"/>
      <c r="D35" s="108"/>
      <c r="E35" s="109"/>
      <c r="F35" s="110"/>
      <c r="G35" s="111"/>
      <c r="H35" s="111"/>
      <c r="I35" s="112"/>
      <c r="J35" s="110"/>
      <c r="K35" s="111"/>
      <c r="L35" s="111"/>
      <c r="M35" s="112"/>
      <c r="N35" s="113" t="str">
        <f t="shared" si="0"/>
        <v/>
      </c>
      <c r="O35" s="114"/>
      <c r="P35" s="115"/>
      <c r="Q35" s="116"/>
      <c r="R35" s="117"/>
      <c r="U35" s="119" t="s">
        <v>53</v>
      </c>
      <c r="V35" s="120"/>
      <c r="W35" s="120"/>
      <c r="X35" s="120"/>
      <c r="Y35" s="120"/>
      <c r="Z35" s="120"/>
      <c r="AA35" s="120"/>
      <c r="AB35" s="121"/>
      <c r="AC35" s="122" t="s">
        <v>54</v>
      </c>
      <c r="AD35" s="123"/>
      <c r="AE35" s="124"/>
      <c r="AF35" s="125">
        <f>SUM(AF36:AH38)</f>
        <v>0</v>
      </c>
      <c r="AG35" s="125"/>
      <c r="AH35" s="125"/>
      <c r="AI35" s="123" t="s">
        <v>55</v>
      </c>
      <c r="AJ35" s="123"/>
      <c r="AK35" s="126"/>
    </row>
    <row r="36" spans="2:58">
      <c r="B36" s="72">
        <v>19</v>
      </c>
      <c r="C36" s="107"/>
      <c r="D36" s="108"/>
      <c r="E36" s="109"/>
      <c r="F36" s="110"/>
      <c r="G36" s="111"/>
      <c r="H36" s="111"/>
      <c r="I36" s="112"/>
      <c r="J36" s="110"/>
      <c r="K36" s="111"/>
      <c r="L36" s="111"/>
      <c r="M36" s="112"/>
      <c r="N36" s="113" t="str">
        <f t="shared" si="0"/>
        <v/>
      </c>
      <c r="O36" s="114"/>
      <c r="P36" s="115"/>
      <c r="Q36" s="116"/>
      <c r="R36" s="117"/>
      <c r="U36" s="10"/>
      <c r="AC36" s="127" t="s">
        <v>56</v>
      </c>
      <c r="AD36" s="128"/>
      <c r="AE36" s="129"/>
      <c r="AF36" s="130">
        <v>0</v>
      </c>
      <c r="AG36" s="130"/>
      <c r="AH36" s="130"/>
      <c r="AI36" s="128" t="s">
        <v>55</v>
      </c>
      <c r="AJ36" s="128"/>
      <c r="AK36" s="131"/>
    </row>
    <row r="37" spans="2:58" ht="19.5" thickBot="1">
      <c r="B37" s="71">
        <v>20</v>
      </c>
      <c r="C37" s="132"/>
      <c r="D37" s="133"/>
      <c r="E37" s="134"/>
      <c r="F37" s="135"/>
      <c r="G37" s="136"/>
      <c r="H37" s="136"/>
      <c r="I37" s="137"/>
      <c r="J37" s="135"/>
      <c r="K37" s="136"/>
      <c r="L37" s="136"/>
      <c r="M37" s="137"/>
      <c r="N37" s="138" t="str">
        <f t="shared" si="0"/>
        <v/>
      </c>
      <c r="O37" s="139"/>
      <c r="P37" s="140"/>
      <c r="Q37" s="141"/>
      <c r="R37" s="142"/>
      <c r="U37" s="10"/>
      <c r="AC37" s="143" t="s">
        <v>57</v>
      </c>
      <c r="AD37" s="116"/>
      <c r="AE37" s="144"/>
      <c r="AF37" s="145">
        <v>0</v>
      </c>
      <c r="AG37" s="145"/>
      <c r="AH37" s="145"/>
      <c r="AI37" s="116" t="s">
        <v>55</v>
      </c>
      <c r="AJ37" s="116"/>
      <c r="AK37" s="117"/>
    </row>
    <row r="38" spans="2:58" ht="19.5" thickBot="1">
      <c r="B38" s="71" t="s">
        <v>58</v>
      </c>
      <c r="C38" s="153">
        <f>COUNTA(C18:E37)</f>
        <v>5</v>
      </c>
      <c r="D38" s="154"/>
      <c r="E38" s="155"/>
      <c r="F38" s="153"/>
      <c r="G38" s="154"/>
      <c r="H38" s="154"/>
      <c r="I38" s="155"/>
      <c r="J38" s="153"/>
      <c r="K38" s="154"/>
      <c r="L38" s="154"/>
      <c r="M38" s="155"/>
      <c r="N38" s="156">
        <f>SUM(N18:O37)</f>
        <v>33669</v>
      </c>
      <c r="O38" s="157"/>
      <c r="P38" s="156"/>
      <c r="Q38" s="158"/>
      <c r="R38" s="159"/>
      <c r="AC38" s="160" t="s">
        <v>48</v>
      </c>
      <c r="AD38" s="147"/>
      <c r="AE38" s="161"/>
      <c r="AF38" s="146">
        <v>0</v>
      </c>
      <c r="AG38" s="146"/>
      <c r="AH38" s="146"/>
      <c r="AI38" s="147" t="s">
        <v>55</v>
      </c>
      <c r="AJ38" s="147"/>
      <c r="AK38" s="148"/>
    </row>
    <row r="40" spans="2:58">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2:58" ht="15.75">
      <c r="B41" s="11" t="s">
        <v>59</v>
      </c>
      <c r="AF41" s="15"/>
    </row>
    <row r="42" spans="2:58" s="1" customFormat="1" ht="16.5" customHeight="1">
      <c r="B42" s="149" t="s">
        <v>60</v>
      </c>
      <c r="C42" s="149"/>
      <c r="D42" s="149" t="s">
        <v>61</v>
      </c>
      <c r="E42" s="149"/>
      <c r="F42" s="149"/>
      <c r="G42" s="149"/>
      <c r="H42" s="149"/>
      <c r="I42" s="149"/>
      <c r="J42" s="149" t="s">
        <v>62</v>
      </c>
      <c r="K42" s="149"/>
      <c r="L42" s="149"/>
      <c r="M42" s="149"/>
      <c r="N42" s="149" t="s">
        <v>63</v>
      </c>
      <c r="O42" s="149"/>
      <c r="P42" s="149"/>
      <c r="Q42" s="149"/>
      <c r="R42" s="149"/>
      <c r="S42" s="149" t="s">
        <v>64</v>
      </c>
      <c r="T42" s="149"/>
      <c r="U42" s="149"/>
      <c r="V42" s="149"/>
      <c r="W42" s="149"/>
      <c r="X42" s="149" t="s">
        <v>65</v>
      </c>
      <c r="Y42" s="149"/>
      <c r="Z42" s="149"/>
      <c r="AA42" s="149"/>
      <c r="AB42" s="149" t="s">
        <v>66</v>
      </c>
      <c r="AC42" s="150"/>
      <c r="AD42" s="150"/>
      <c r="AE42" s="150"/>
      <c r="AF42" s="151"/>
      <c r="AG42" s="149" t="s">
        <v>67</v>
      </c>
      <c r="AH42" s="150"/>
      <c r="AI42" s="150"/>
      <c r="AJ42" s="150"/>
      <c r="AK42" s="151"/>
      <c r="AL42" s="149" t="s">
        <v>68</v>
      </c>
      <c r="AM42" s="149"/>
      <c r="AN42" s="149"/>
      <c r="AO42" s="149"/>
      <c r="AP42" s="152"/>
      <c r="AV42" s="2"/>
      <c r="AW42" s="2"/>
      <c r="AY42" s="2"/>
      <c r="AZ42" s="2"/>
      <c r="BA42" s="2"/>
      <c r="BB42" s="2"/>
      <c r="BC42" s="2"/>
    </row>
    <row r="43" spans="2:58" s="1" customFormat="1" ht="13.5">
      <c r="B43" s="149">
        <v>1</v>
      </c>
      <c r="C43" s="149"/>
      <c r="D43" s="165" t="s">
        <v>43</v>
      </c>
      <c r="E43" s="165"/>
      <c r="F43" s="165"/>
      <c r="G43" s="165"/>
      <c r="H43" s="165"/>
      <c r="I43" s="165"/>
      <c r="J43" s="165" t="s">
        <v>69</v>
      </c>
      <c r="K43" s="165"/>
      <c r="L43" s="165"/>
      <c r="M43" s="165"/>
      <c r="N43" s="162">
        <v>1000000</v>
      </c>
      <c r="O43" s="166"/>
      <c r="P43" s="166"/>
      <c r="Q43" s="166"/>
      <c r="R43" s="167"/>
      <c r="S43" s="168">
        <v>45684</v>
      </c>
      <c r="T43" s="169"/>
      <c r="U43" s="169"/>
      <c r="V43" s="169"/>
      <c r="W43" s="170"/>
      <c r="X43" s="165">
        <v>3</v>
      </c>
      <c r="Y43" s="171"/>
      <c r="Z43" s="171"/>
      <c r="AA43" s="172"/>
      <c r="AB43" s="162">
        <v>0</v>
      </c>
      <c r="AC43" s="162"/>
      <c r="AD43" s="162"/>
      <c r="AE43" s="162"/>
      <c r="AF43" s="162"/>
      <c r="AG43" s="162">
        <v>0</v>
      </c>
      <c r="AH43" s="162"/>
      <c r="AI43" s="162"/>
      <c r="AJ43" s="162"/>
      <c r="AK43" s="162"/>
      <c r="AL43" s="163">
        <f>N43+AB43+AG43</f>
        <v>1000000</v>
      </c>
      <c r="AM43" s="163"/>
      <c r="AN43" s="163"/>
      <c r="AO43" s="163"/>
      <c r="AP43" s="164"/>
      <c r="AV43" s="3"/>
      <c r="AW43" s="3"/>
      <c r="AX43" s="3"/>
      <c r="AY43" s="4"/>
      <c r="AZ43" s="4"/>
      <c r="BA43" s="4"/>
      <c r="BB43" s="4"/>
      <c r="BC43" s="4"/>
      <c r="BD43" s="3"/>
      <c r="BE43" s="3"/>
    </row>
    <row r="44" spans="2:58" s="1" customFormat="1" ht="16.5" customHeight="1">
      <c r="B44" s="149">
        <v>2</v>
      </c>
      <c r="C44" s="149"/>
      <c r="D44" s="165" t="s">
        <v>45</v>
      </c>
      <c r="E44" s="165"/>
      <c r="F44" s="165"/>
      <c r="G44" s="165"/>
      <c r="H44" s="165"/>
      <c r="I44" s="165"/>
      <c r="J44" s="165" t="s">
        <v>69</v>
      </c>
      <c r="K44" s="165"/>
      <c r="L44" s="165"/>
      <c r="M44" s="165"/>
      <c r="N44" s="162">
        <v>1200000</v>
      </c>
      <c r="O44" s="166"/>
      <c r="P44" s="166"/>
      <c r="Q44" s="166"/>
      <c r="R44" s="167"/>
      <c r="S44" s="168">
        <v>45658</v>
      </c>
      <c r="T44" s="169"/>
      <c r="U44" s="169"/>
      <c r="V44" s="169"/>
      <c r="W44" s="170"/>
      <c r="X44" s="165">
        <v>3</v>
      </c>
      <c r="Y44" s="171"/>
      <c r="Z44" s="171"/>
      <c r="AA44" s="172"/>
      <c r="AB44" s="162">
        <v>0</v>
      </c>
      <c r="AC44" s="162"/>
      <c r="AD44" s="162"/>
      <c r="AE44" s="162"/>
      <c r="AF44" s="162"/>
      <c r="AG44" s="162">
        <v>0</v>
      </c>
      <c r="AH44" s="162"/>
      <c r="AI44" s="162"/>
      <c r="AJ44" s="162"/>
      <c r="AK44" s="162"/>
      <c r="AL44" s="163">
        <f t="shared" ref="AL44:AL46" si="1">N44+AB44+AG44</f>
        <v>1200000</v>
      </c>
      <c r="AM44" s="163"/>
      <c r="AN44" s="163"/>
      <c r="AO44" s="163"/>
      <c r="AP44" s="164"/>
      <c r="AV44" s="3"/>
      <c r="AW44" s="3"/>
      <c r="AX44" s="3"/>
      <c r="AY44" s="4"/>
      <c r="AZ44" s="4"/>
      <c r="BA44" s="4"/>
      <c r="BB44" s="4"/>
      <c r="BC44" s="4"/>
      <c r="BD44" s="3"/>
      <c r="BE44" s="3"/>
    </row>
    <row r="45" spans="2:58" s="1" customFormat="1" ht="16.5" customHeight="1">
      <c r="B45" s="149">
        <v>3</v>
      </c>
      <c r="C45" s="149"/>
      <c r="D45" s="165" t="s">
        <v>47</v>
      </c>
      <c r="E45" s="165"/>
      <c r="F45" s="165"/>
      <c r="G45" s="165"/>
      <c r="H45" s="165"/>
      <c r="I45" s="165"/>
      <c r="J45" s="165" t="s">
        <v>70</v>
      </c>
      <c r="K45" s="165"/>
      <c r="L45" s="165"/>
      <c r="M45" s="165"/>
      <c r="N45" s="162">
        <v>240000</v>
      </c>
      <c r="O45" s="166"/>
      <c r="P45" s="166"/>
      <c r="Q45" s="166"/>
      <c r="R45" s="167"/>
      <c r="S45" s="168">
        <v>45661</v>
      </c>
      <c r="T45" s="169"/>
      <c r="U45" s="169"/>
      <c r="V45" s="169"/>
      <c r="W45" s="170"/>
      <c r="X45" s="165">
        <v>3</v>
      </c>
      <c r="Y45" s="171"/>
      <c r="Z45" s="171"/>
      <c r="AA45" s="172"/>
      <c r="AB45" s="162">
        <v>0</v>
      </c>
      <c r="AC45" s="162"/>
      <c r="AD45" s="162"/>
      <c r="AE45" s="162"/>
      <c r="AF45" s="162"/>
      <c r="AG45" s="162">
        <v>0</v>
      </c>
      <c r="AH45" s="162"/>
      <c r="AI45" s="162"/>
      <c r="AJ45" s="162"/>
      <c r="AK45" s="162"/>
      <c r="AL45" s="163">
        <f>N45+AB45+AG45</f>
        <v>240000</v>
      </c>
      <c r="AM45" s="163"/>
      <c r="AN45" s="163"/>
      <c r="AO45" s="163"/>
      <c r="AP45" s="164"/>
      <c r="AV45" s="3"/>
      <c r="AW45" s="3"/>
      <c r="AX45" s="3"/>
      <c r="AY45" s="4"/>
      <c r="AZ45" s="4"/>
      <c r="BA45" s="4"/>
      <c r="BB45" s="4"/>
      <c r="BC45" s="4"/>
      <c r="BD45" s="3"/>
      <c r="BE45" s="3"/>
    </row>
    <row r="46" spans="2:58" s="1" customFormat="1" ht="16.5" customHeight="1">
      <c r="B46" s="149">
        <v>4</v>
      </c>
      <c r="C46" s="149"/>
      <c r="D46" s="165" t="s">
        <v>49</v>
      </c>
      <c r="E46" s="165"/>
      <c r="F46" s="165"/>
      <c r="G46" s="165"/>
      <c r="H46" s="165"/>
      <c r="I46" s="165"/>
      <c r="J46" s="165" t="s">
        <v>71</v>
      </c>
      <c r="K46" s="165"/>
      <c r="L46" s="165"/>
      <c r="M46" s="165"/>
      <c r="N46" s="162">
        <v>150000</v>
      </c>
      <c r="O46" s="166"/>
      <c r="P46" s="166"/>
      <c r="Q46" s="166"/>
      <c r="R46" s="167"/>
      <c r="S46" s="168">
        <v>45689</v>
      </c>
      <c r="T46" s="169"/>
      <c r="U46" s="169"/>
      <c r="V46" s="169"/>
      <c r="W46" s="170"/>
      <c r="X46" s="165">
        <v>2</v>
      </c>
      <c r="Y46" s="171"/>
      <c r="Z46" s="171"/>
      <c r="AA46" s="172"/>
      <c r="AB46" s="162">
        <v>0</v>
      </c>
      <c r="AC46" s="162"/>
      <c r="AD46" s="162"/>
      <c r="AE46" s="162"/>
      <c r="AF46" s="162"/>
      <c r="AG46" s="162">
        <v>0</v>
      </c>
      <c r="AH46" s="162"/>
      <c r="AI46" s="162"/>
      <c r="AJ46" s="162"/>
      <c r="AK46" s="162"/>
      <c r="AL46" s="163">
        <f>N46+AB46+AG46</f>
        <v>150000</v>
      </c>
      <c r="AM46" s="163"/>
      <c r="AN46" s="163"/>
      <c r="AO46" s="163"/>
      <c r="AP46" s="164"/>
      <c r="AV46" s="3"/>
      <c r="AW46" s="3"/>
      <c r="AX46" s="3"/>
      <c r="AY46" s="4"/>
      <c r="AZ46" s="4"/>
      <c r="BA46" s="4"/>
      <c r="BB46" s="4"/>
      <c r="BC46" s="4"/>
      <c r="BD46" s="3"/>
      <c r="BE46" s="3"/>
    </row>
    <row r="47" spans="2:58" s="1" customFormat="1" ht="13.5">
      <c r="B47" s="149">
        <v>5</v>
      </c>
      <c r="C47" s="149"/>
      <c r="D47" s="165"/>
      <c r="E47" s="165"/>
      <c r="F47" s="165"/>
      <c r="G47" s="165"/>
      <c r="H47" s="165"/>
      <c r="I47" s="165"/>
      <c r="J47" s="165"/>
      <c r="K47" s="165"/>
      <c r="L47" s="165"/>
      <c r="M47" s="165"/>
      <c r="N47" s="162"/>
      <c r="O47" s="162"/>
      <c r="P47" s="162"/>
      <c r="Q47" s="162"/>
      <c r="R47" s="162"/>
      <c r="S47" s="168"/>
      <c r="T47" s="168"/>
      <c r="U47" s="168"/>
      <c r="V47" s="168"/>
      <c r="W47" s="168"/>
      <c r="X47" s="165"/>
      <c r="Y47" s="165"/>
      <c r="Z47" s="165"/>
      <c r="AA47" s="165"/>
      <c r="AB47" s="162"/>
      <c r="AC47" s="162"/>
      <c r="AD47" s="162"/>
      <c r="AE47" s="162"/>
      <c r="AF47" s="162"/>
      <c r="AG47" s="162"/>
      <c r="AH47" s="162"/>
      <c r="AI47" s="162"/>
      <c r="AJ47" s="162"/>
      <c r="AK47" s="162"/>
      <c r="AL47" s="163">
        <f>N47+AB47</f>
        <v>0</v>
      </c>
      <c r="AM47" s="163"/>
      <c r="AN47" s="163"/>
      <c r="AO47" s="163"/>
      <c r="AP47" s="164"/>
      <c r="AV47" s="3"/>
      <c r="AW47" s="3"/>
      <c r="AX47" s="3"/>
      <c r="AY47" s="4"/>
      <c r="AZ47" s="4"/>
      <c r="BA47" s="4"/>
      <c r="BB47" s="4"/>
      <c r="BC47" s="4"/>
      <c r="BD47" s="3"/>
      <c r="BE47" s="3"/>
    </row>
    <row r="48" spans="2:58" s="1" customFormat="1" ht="16.5">
      <c r="B48" s="149">
        <v>6</v>
      </c>
      <c r="C48" s="149"/>
      <c r="D48" s="165"/>
      <c r="E48" s="165"/>
      <c r="F48" s="165"/>
      <c r="G48" s="165"/>
      <c r="H48" s="165"/>
      <c r="I48" s="165"/>
      <c r="J48" s="165"/>
      <c r="K48" s="165"/>
      <c r="L48" s="165"/>
      <c r="M48" s="165"/>
      <c r="N48" s="162"/>
      <c r="O48" s="162"/>
      <c r="P48" s="162"/>
      <c r="Q48" s="162"/>
      <c r="R48" s="162"/>
      <c r="S48" s="168"/>
      <c r="T48" s="168"/>
      <c r="U48" s="168"/>
      <c r="V48" s="168"/>
      <c r="W48" s="168"/>
      <c r="X48" s="165"/>
      <c r="Y48" s="165"/>
      <c r="Z48" s="165"/>
      <c r="AA48" s="165"/>
      <c r="AB48" s="162"/>
      <c r="AC48" s="162"/>
      <c r="AD48" s="162"/>
      <c r="AE48" s="162"/>
      <c r="AF48" s="162"/>
      <c r="AG48" s="162"/>
      <c r="AH48" s="162"/>
      <c r="AI48" s="162"/>
      <c r="AJ48" s="162"/>
      <c r="AK48" s="162"/>
      <c r="AL48" s="163">
        <f>N48+AB48</f>
        <v>0</v>
      </c>
      <c r="AM48" s="163"/>
      <c r="AN48" s="163"/>
      <c r="AO48" s="163"/>
      <c r="AP48" s="164"/>
      <c r="AV48" s="3"/>
      <c r="AW48" s="3"/>
      <c r="AX48" s="3"/>
      <c r="AY48" s="4"/>
      <c r="AZ48" s="4"/>
      <c r="BA48" s="4"/>
      <c r="BB48" s="4"/>
      <c r="BC48" s="4"/>
      <c r="BD48" s="3"/>
      <c r="BE48" s="3"/>
    </row>
    <row r="49" spans="1:57" s="1" customFormat="1" ht="16.5">
      <c r="B49" s="149">
        <v>7</v>
      </c>
      <c r="C49" s="149"/>
      <c r="D49" s="165"/>
      <c r="E49" s="165"/>
      <c r="F49" s="165"/>
      <c r="G49" s="165"/>
      <c r="H49" s="165"/>
      <c r="I49" s="165"/>
      <c r="J49" s="165"/>
      <c r="K49" s="165"/>
      <c r="L49" s="165"/>
      <c r="M49" s="165"/>
      <c r="N49" s="162"/>
      <c r="O49" s="162"/>
      <c r="P49" s="162"/>
      <c r="Q49" s="162"/>
      <c r="R49" s="162"/>
      <c r="S49" s="168"/>
      <c r="T49" s="168"/>
      <c r="U49" s="168"/>
      <c r="V49" s="168"/>
      <c r="W49" s="168"/>
      <c r="X49" s="165"/>
      <c r="Y49" s="165"/>
      <c r="Z49" s="165"/>
      <c r="AA49" s="165"/>
      <c r="AB49" s="162"/>
      <c r="AC49" s="162"/>
      <c r="AD49" s="162"/>
      <c r="AE49" s="162"/>
      <c r="AF49" s="162"/>
      <c r="AG49" s="162"/>
      <c r="AH49" s="162"/>
      <c r="AI49" s="162"/>
      <c r="AJ49" s="162"/>
      <c r="AK49" s="162"/>
      <c r="AL49" s="163">
        <f>N49+AB49</f>
        <v>0</v>
      </c>
      <c r="AM49" s="163"/>
      <c r="AN49" s="163"/>
      <c r="AO49" s="163"/>
      <c r="AP49" s="164"/>
      <c r="AV49" s="3"/>
      <c r="AW49" s="3"/>
      <c r="AX49" s="3"/>
      <c r="AY49" s="4"/>
      <c r="AZ49" s="4"/>
      <c r="BA49" s="4"/>
      <c r="BB49" s="4"/>
      <c r="BC49" s="4"/>
      <c r="BD49" s="3"/>
      <c r="BE49" s="3"/>
    </row>
    <row r="50" spans="1:57" s="1" customFormat="1" ht="16.5">
      <c r="B50" s="149">
        <v>8</v>
      </c>
      <c r="C50" s="149"/>
      <c r="D50" s="165"/>
      <c r="E50" s="165"/>
      <c r="F50" s="165"/>
      <c r="G50" s="165"/>
      <c r="H50" s="165"/>
      <c r="I50" s="165"/>
      <c r="J50" s="165"/>
      <c r="K50" s="165"/>
      <c r="L50" s="165"/>
      <c r="M50" s="165"/>
      <c r="N50" s="162"/>
      <c r="O50" s="162"/>
      <c r="P50" s="162"/>
      <c r="Q50" s="162"/>
      <c r="R50" s="162"/>
      <c r="S50" s="168"/>
      <c r="T50" s="168"/>
      <c r="U50" s="168"/>
      <c r="V50" s="168"/>
      <c r="W50" s="168"/>
      <c r="X50" s="165"/>
      <c r="Y50" s="165"/>
      <c r="Z50" s="165"/>
      <c r="AA50" s="165"/>
      <c r="AB50" s="162"/>
      <c r="AC50" s="162"/>
      <c r="AD50" s="162"/>
      <c r="AE50" s="162"/>
      <c r="AF50" s="162"/>
      <c r="AG50" s="162"/>
      <c r="AH50" s="162"/>
      <c r="AI50" s="162"/>
      <c r="AJ50" s="162"/>
      <c r="AK50" s="162"/>
      <c r="AL50" s="163">
        <f>N50+AB50</f>
        <v>0</v>
      </c>
      <c r="AM50" s="163"/>
      <c r="AN50" s="163"/>
      <c r="AO50" s="163"/>
      <c r="AP50" s="164"/>
      <c r="AV50" s="3"/>
      <c r="AW50" s="3"/>
      <c r="AX50" s="3"/>
      <c r="AY50" s="4"/>
      <c r="AZ50" s="4"/>
      <c r="BA50" s="4"/>
      <c r="BB50" s="4"/>
      <c r="BC50" s="4"/>
      <c r="BD50" s="3"/>
      <c r="BE50" s="3"/>
    </row>
    <row r="51" spans="1:57" s="1" customFormat="1" ht="16.5">
      <c r="B51" s="149">
        <v>9</v>
      </c>
      <c r="C51" s="149"/>
      <c r="D51" s="165"/>
      <c r="E51" s="165"/>
      <c r="F51" s="165"/>
      <c r="G51" s="165"/>
      <c r="H51" s="165"/>
      <c r="I51" s="165"/>
      <c r="J51" s="165"/>
      <c r="K51" s="165"/>
      <c r="L51" s="165"/>
      <c r="M51" s="165"/>
      <c r="N51" s="162"/>
      <c r="O51" s="162"/>
      <c r="P51" s="162"/>
      <c r="Q51" s="162"/>
      <c r="R51" s="162"/>
      <c r="S51" s="168"/>
      <c r="T51" s="168"/>
      <c r="U51" s="168"/>
      <c r="V51" s="168"/>
      <c r="W51" s="168"/>
      <c r="X51" s="165"/>
      <c r="Y51" s="165"/>
      <c r="Z51" s="165"/>
      <c r="AA51" s="165"/>
      <c r="AB51" s="162"/>
      <c r="AC51" s="162"/>
      <c r="AD51" s="162"/>
      <c r="AE51" s="162"/>
      <c r="AF51" s="162"/>
      <c r="AG51" s="162"/>
      <c r="AH51" s="162"/>
      <c r="AI51" s="162"/>
      <c r="AJ51" s="162"/>
      <c r="AK51" s="162"/>
      <c r="AL51" s="163">
        <f>N51+AB51</f>
        <v>0</v>
      </c>
      <c r="AM51" s="163"/>
      <c r="AN51" s="163"/>
      <c r="AO51" s="163"/>
      <c r="AP51" s="164"/>
      <c r="AV51" s="3"/>
      <c r="AW51" s="3"/>
      <c r="AX51" s="3"/>
      <c r="AY51" s="4"/>
      <c r="AZ51" s="4"/>
      <c r="BA51" s="4"/>
      <c r="BB51" s="4"/>
      <c r="BC51" s="4"/>
      <c r="BD51" s="3"/>
      <c r="BE51" s="3"/>
    </row>
    <row r="52" spans="1:57" s="1" customFormat="1" ht="16.5">
      <c r="B52" s="149">
        <v>10</v>
      </c>
      <c r="C52" s="149"/>
      <c r="D52" s="165"/>
      <c r="E52" s="165"/>
      <c r="F52" s="165"/>
      <c r="G52" s="165"/>
      <c r="H52" s="165"/>
      <c r="I52" s="165"/>
      <c r="J52" s="165"/>
      <c r="K52" s="165"/>
      <c r="L52" s="165"/>
      <c r="M52" s="165"/>
      <c r="N52" s="162"/>
      <c r="O52" s="162"/>
      <c r="P52" s="162"/>
      <c r="Q52" s="162"/>
      <c r="R52" s="162"/>
      <c r="S52" s="168"/>
      <c r="T52" s="168"/>
      <c r="U52" s="168"/>
      <c r="V52" s="168"/>
      <c r="W52" s="168"/>
      <c r="X52" s="165"/>
      <c r="Y52" s="165"/>
      <c r="Z52" s="165"/>
      <c r="AA52" s="165"/>
      <c r="AB52" s="162"/>
      <c r="AC52" s="162"/>
      <c r="AD52" s="162"/>
      <c r="AE52" s="162"/>
      <c r="AF52" s="162"/>
      <c r="AG52" s="162"/>
      <c r="AH52" s="162"/>
      <c r="AI52" s="162"/>
      <c r="AJ52" s="162"/>
      <c r="AK52" s="162"/>
      <c r="AL52" s="163">
        <f>N52+AB52</f>
        <v>0</v>
      </c>
      <c r="AM52" s="163"/>
      <c r="AN52" s="163"/>
      <c r="AO52" s="163"/>
      <c r="AP52" s="164"/>
      <c r="AV52" s="3"/>
      <c r="AW52" s="3"/>
      <c r="AX52" s="3"/>
      <c r="AY52" s="4"/>
      <c r="AZ52" s="4"/>
      <c r="BA52" s="4"/>
      <c r="BB52" s="4"/>
      <c r="BC52" s="4"/>
      <c r="BD52" s="3"/>
      <c r="BE52" s="3"/>
    </row>
    <row r="53" spans="1:57" s="1" customFormat="1" ht="16.5">
      <c r="B53" s="149">
        <v>11</v>
      </c>
      <c r="C53" s="149"/>
      <c r="D53" s="165"/>
      <c r="E53" s="165"/>
      <c r="F53" s="165"/>
      <c r="G53" s="165"/>
      <c r="H53" s="165"/>
      <c r="I53" s="165"/>
      <c r="J53" s="165"/>
      <c r="K53" s="165"/>
      <c r="L53" s="165"/>
      <c r="M53" s="165"/>
      <c r="N53" s="162"/>
      <c r="O53" s="162"/>
      <c r="P53" s="162"/>
      <c r="Q53" s="162"/>
      <c r="R53" s="162"/>
      <c r="S53" s="168"/>
      <c r="T53" s="168"/>
      <c r="U53" s="168"/>
      <c r="V53" s="168"/>
      <c r="W53" s="168"/>
      <c r="X53" s="165"/>
      <c r="Y53" s="165"/>
      <c r="Z53" s="165"/>
      <c r="AA53" s="165"/>
      <c r="AB53" s="162"/>
      <c r="AC53" s="162"/>
      <c r="AD53" s="162"/>
      <c r="AE53" s="162"/>
      <c r="AF53" s="162"/>
      <c r="AG53" s="162"/>
      <c r="AH53" s="162"/>
      <c r="AI53" s="162"/>
      <c r="AJ53" s="162"/>
      <c r="AK53" s="162"/>
      <c r="AL53" s="163">
        <f>N53+AB53</f>
        <v>0</v>
      </c>
      <c r="AM53" s="163"/>
      <c r="AN53" s="163"/>
      <c r="AO53" s="163"/>
      <c r="AP53" s="164"/>
      <c r="AV53" s="3"/>
      <c r="AW53" s="3"/>
      <c r="AX53" s="3"/>
      <c r="AY53" s="4"/>
      <c r="AZ53" s="4"/>
      <c r="BA53" s="4"/>
      <c r="BB53" s="4"/>
      <c r="BC53" s="4"/>
      <c r="BD53" s="3"/>
      <c r="BE53" s="3"/>
    </row>
    <row r="54" spans="1:57" s="1" customFormat="1" ht="16.5">
      <c r="B54" s="149">
        <v>12</v>
      </c>
      <c r="C54" s="149"/>
      <c r="D54" s="165"/>
      <c r="E54" s="165"/>
      <c r="F54" s="165"/>
      <c r="G54" s="165"/>
      <c r="H54" s="165"/>
      <c r="I54" s="165"/>
      <c r="J54" s="165"/>
      <c r="K54" s="165"/>
      <c r="L54" s="165"/>
      <c r="M54" s="165"/>
      <c r="N54" s="162"/>
      <c r="O54" s="162"/>
      <c r="P54" s="162"/>
      <c r="Q54" s="162"/>
      <c r="R54" s="162"/>
      <c r="S54" s="168"/>
      <c r="T54" s="168"/>
      <c r="U54" s="168"/>
      <c r="V54" s="168"/>
      <c r="W54" s="168"/>
      <c r="X54" s="165"/>
      <c r="Y54" s="165"/>
      <c r="Z54" s="165"/>
      <c r="AA54" s="165"/>
      <c r="AB54" s="162"/>
      <c r="AC54" s="162"/>
      <c r="AD54" s="162"/>
      <c r="AE54" s="162"/>
      <c r="AF54" s="162"/>
      <c r="AG54" s="162"/>
      <c r="AH54" s="162"/>
      <c r="AI54" s="162"/>
      <c r="AJ54" s="162"/>
      <c r="AK54" s="162"/>
      <c r="AL54" s="163">
        <f>N54+AB54</f>
        <v>0</v>
      </c>
      <c r="AM54" s="163"/>
      <c r="AN54" s="163"/>
      <c r="AO54" s="163"/>
      <c r="AP54" s="164"/>
      <c r="AV54" s="3"/>
      <c r="AW54" s="3"/>
      <c r="AX54" s="3"/>
      <c r="AY54" s="4"/>
      <c r="AZ54" s="4"/>
      <c r="BA54" s="4"/>
      <c r="BB54" s="4"/>
      <c r="BC54" s="4"/>
      <c r="BD54" s="3"/>
      <c r="BE54" s="3"/>
    </row>
    <row r="55" spans="1:57" s="1" customFormat="1" ht="16.5">
      <c r="B55" s="149">
        <v>13</v>
      </c>
      <c r="C55" s="149"/>
      <c r="D55" s="165"/>
      <c r="E55" s="165"/>
      <c r="F55" s="165"/>
      <c r="G55" s="165"/>
      <c r="H55" s="165"/>
      <c r="I55" s="165"/>
      <c r="J55" s="165"/>
      <c r="K55" s="165"/>
      <c r="L55" s="165"/>
      <c r="M55" s="165"/>
      <c r="N55" s="162"/>
      <c r="O55" s="162"/>
      <c r="P55" s="162"/>
      <c r="Q55" s="162"/>
      <c r="R55" s="162"/>
      <c r="S55" s="168"/>
      <c r="T55" s="168"/>
      <c r="U55" s="168"/>
      <c r="V55" s="168"/>
      <c r="W55" s="168"/>
      <c r="X55" s="165"/>
      <c r="Y55" s="165"/>
      <c r="Z55" s="165"/>
      <c r="AA55" s="165"/>
      <c r="AB55" s="162"/>
      <c r="AC55" s="162"/>
      <c r="AD55" s="162"/>
      <c r="AE55" s="162"/>
      <c r="AF55" s="162"/>
      <c r="AG55" s="162"/>
      <c r="AH55" s="162"/>
      <c r="AI55" s="162"/>
      <c r="AJ55" s="162"/>
      <c r="AK55" s="162"/>
      <c r="AL55" s="163">
        <f>N55+AB55</f>
        <v>0</v>
      </c>
      <c r="AM55" s="163"/>
      <c r="AN55" s="163"/>
      <c r="AO55" s="163"/>
      <c r="AP55" s="164"/>
      <c r="AV55" s="3"/>
      <c r="AW55" s="3"/>
      <c r="AX55" s="3"/>
      <c r="AY55" s="4"/>
      <c r="AZ55" s="4"/>
      <c r="BA55" s="4"/>
      <c r="BB55" s="4"/>
      <c r="BC55" s="4"/>
      <c r="BD55" s="3"/>
      <c r="BE55" s="3"/>
    </row>
    <row r="56" spans="1:57" s="1" customFormat="1" ht="16.5">
      <c r="B56" s="149">
        <v>14</v>
      </c>
      <c r="C56" s="149"/>
      <c r="D56" s="165"/>
      <c r="E56" s="165"/>
      <c r="F56" s="165"/>
      <c r="G56" s="165"/>
      <c r="H56" s="165"/>
      <c r="I56" s="165"/>
      <c r="J56" s="165"/>
      <c r="K56" s="165"/>
      <c r="L56" s="165"/>
      <c r="M56" s="165"/>
      <c r="N56" s="162"/>
      <c r="O56" s="162"/>
      <c r="P56" s="162"/>
      <c r="Q56" s="162"/>
      <c r="R56" s="162"/>
      <c r="S56" s="168"/>
      <c r="T56" s="168"/>
      <c r="U56" s="168"/>
      <c r="V56" s="168"/>
      <c r="W56" s="168"/>
      <c r="X56" s="165"/>
      <c r="Y56" s="165"/>
      <c r="Z56" s="165"/>
      <c r="AA56" s="165"/>
      <c r="AB56" s="162"/>
      <c r="AC56" s="162"/>
      <c r="AD56" s="162"/>
      <c r="AE56" s="162"/>
      <c r="AF56" s="162"/>
      <c r="AG56" s="162"/>
      <c r="AH56" s="162"/>
      <c r="AI56" s="162"/>
      <c r="AJ56" s="162"/>
      <c r="AK56" s="162"/>
      <c r="AL56" s="163">
        <f>N56+AB56</f>
        <v>0</v>
      </c>
      <c r="AM56" s="163"/>
      <c r="AN56" s="163"/>
      <c r="AO56" s="163"/>
      <c r="AP56" s="164"/>
      <c r="AV56" s="3"/>
      <c r="AW56" s="3"/>
      <c r="AX56" s="3"/>
      <c r="AY56" s="4"/>
      <c r="AZ56" s="4"/>
      <c r="BA56" s="4"/>
      <c r="BB56" s="4"/>
      <c r="BC56" s="4"/>
      <c r="BD56" s="3"/>
      <c r="BE56" s="3"/>
    </row>
    <row r="57" spans="1:57" s="1" customFormat="1" ht="16.5">
      <c r="B57" s="149">
        <v>15</v>
      </c>
      <c r="C57" s="149"/>
      <c r="D57" s="165"/>
      <c r="E57" s="165"/>
      <c r="F57" s="165"/>
      <c r="G57" s="165"/>
      <c r="H57" s="165"/>
      <c r="I57" s="165"/>
      <c r="J57" s="165"/>
      <c r="K57" s="165"/>
      <c r="L57" s="165"/>
      <c r="M57" s="165"/>
      <c r="N57" s="162"/>
      <c r="O57" s="162"/>
      <c r="P57" s="162"/>
      <c r="Q57" s="162"/>
      <c r="R57" s="162"/>
      <c r="S57" s="168"/>
      <c r="T57" s="168"/>
      <c r="U57" s="168"/>
      <c r="V57" s="168"/>
      <c r="W57" s="168"/>
      <c r="X57" s="165"/>
      <c r="Y57" s="165"/>
      <c r="Z57" s="165"/>
      <c r="AA57" s="165"/>
      <c r="AB57" s="162"/>
      <c r="AC57" s="162"/>
      <c r="AD57" s="162"/>
      <c r="AE57" s="162"/>
      <c r="AF57" s="162"/>
      <c r="AG57" s="162"/>
      <c r="AH57" s="162"/>
      <c r="AI57" s="162"/>
      <c r="AJ57" s="162"/>
      <c r="AK57" s="162"/>
      <c r="AL57" s="163">
        <f>N57+AB57</f>
        <v>0</v>
      </c>
      <c r="AM57" s="163"/>
      <c r="AN57" s="163"/>
      <c r="AO57" s="163"/>
      <c r="AP57" s="164"/>
      <c r="AV57" s="3"/>
      <c r="AW57" s="3"/>
      <c r="AX57" s="3"/>
      <c r="AY57" s="4"/>
      <c r="AZ57" s="4"/>
      <c r="BA57" s="4"/>
      <c r="BB57" s="4"/>
      <c r="BC57" s="4"/>
      <c r="BD57" s="3"/>
      <c r="BE57" s="3"/>
    </row>
    <row r="58" spans="1:57">
      <c r="B58" s="8"/>
      <c r="D58" s="16"/>
      <c r="E58" s="16"/>
      <c r="F58" s="16"/>
      <c r="G58" s="16"/>
      <c r="H58" s="16"/>
      <c r="I58" s="16"/>
      <c r="J58" s="16"/>
      <c r="K58" s="16"/>
      <c r="L58" s="16"/>
      <c r="M58" s="17"/>
      <c r="N58" s="17"/>
      <c r="O58" s="17"/>
      <c r="P58" s="17"/>
      <c r="Q58" s="17"/>
      <c r="R58" s="18"/>
      <c r="S58" s="18"/>
      <c r="T58" s="18"/>
      <c r="U58" s="18"/>
      <c r="V58" s="18"/>
      <c r="W58" s="10"/>
      <c r="X58" s="10"/>
      <c r="Y58" s="10"/>
      <c r="Z58" s="10"/>
      <c r="AA58" s="19"/>
      <c r="AB58" s="19"/>
      <c r="AC58" s="19"/>
      <c r="AD58" s="19"/>
      <c r="AE58" s="19"/>
      <c r="AF58" s="20"/>
      <c r="AG58" s="20"/>
      <c r="AH58" s="20"/>
      <c r="AI58" s="21"/>
      <c r="AJ58" s="21"/>
      <c r="AK58" s="21"/>
      <c r="AL58" s="21"/>
      <c r="AM58" s="21"/>
      <c r="AN58" s="21"/>
      <c r="AQ58" s="21"/>
      <c r="AR58" s="21"/>
      <c r="AS58" s="22"/>
      <c r="AT58" s="22"/>
      <c r="AU58" s="22"/>
      <c r="AV58" s="23"/>
      <c r="AW58" s="23"/>
      <c r="AX58" s="23"/>
      <c r="AY58" s="21"/>
      <c r="AZ58" s="21"/>
      <c r="BA58" s="21"/>
      <c r="BB58" s="21"/>
      <c r="BC58" s="21"/>
      <c r="BD58" s="21"/>
    </row>
    <row r="59" spans="1:57" s="6" customFormat="1" ht="15" customHeight="1" thickBot="1">
      <c r="A59" s="5"/>
      <c r="B59" s="6" t="s">
        <v>72</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5"/>
      <c r="BD59" s="5"/>
      <c r="BE59" s="5"/>
    </row>
    <row r="60" spans="1:57" s="6" customFormat="1" ht="32.25" customHeight="1">
      <c r="A60" s="5"/>
      <c r="B60" s="184" t="s">
        <v>73</v>
      </c>
      <c r="C60" s="185"/>
      <c r="D60" s="185"/>
      <c r="E60" s="185"/>
      <c r="F60" s="185"/>
      <c r="G60" s="185"/>
      <c r="H60" s="185"/>
      <c r="I60" s="185"/>
      <c r="J60" s="186"/>
      <c r="K60" s="190" t="s">
        <v>74</v>
      </c>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2"/>
      <c r="AY60" s="8"/>
      <c r="AZ60" s="8"/>
      <c r="BA60" s="5"/>
      <c r="BB60" s="5"/>
      <c r="BC60" s="5"/>
    </row>
    <row r="61" spans="1:57" s="6" customFormat="1" ht="33.75" customHeight="1" thickBot="1">
      <c r="A61" s="5"/>
      <c r="B61" s="187"/>
      <c r="C61" s="188"/>
      <c r="D61" s="188"/>
      <c r="E61" s="188"/>
      <c r="F61" s="188"/>
      <c r="G61" s="188"/>
      <c r="H61" s="188"/>
      <c r="I61" s="188"/>
      <c r="J61" s="189"/>
      <c r="K61" s="193"/>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5"/>
      <c r="AY61" s="8"/>
      <c r="AZ61" s="8"/>
      <c r="BA61" s="5"/>
      <c r="BB61" s="5"/>
      <c r="BC61" s="5"/>
    </row>
    <row r="62" spans="1:57" ht="15.75" customHeight="1">
      <c r="B62" s="8"/>
    </row>
    <row r="63" spans="1:57" s="9" customFormat="1" ht="17.25" thickBot="1">
      <c r="B63" s="196" t="s">
        <v>75</v>
      </c>
      <c r="C63" s="196"/>
      <c r="D63" s="196"/>
      <c r="E63" s="196"/>
      <c r="F63" s="196"/>
      <c r="G63" s="196"/>
      <c r="H63" s="196"/>
      <c r="I63" s="196"/>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9" customFormat="1" ht="16.5">
      <c r="B64" s="197" t="s">
        <v>76</v>
      </c>
      <c r="C64" s="182"/>
      <c r="D64" s="182"/>
      <c r="E64" s="182"/>
      <c r="F64" s="182"/>
      <c r="G64" s="182"/>
      <c r="H64" s="182"/>
      <c r="I64" s="182"/>
      <c r="J64" s="182"/>
      <c r="K64" s="198" t="s">
        <v>77</v>
      </c>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9"/>
    </row>
    <row r="65" spans="2:44" s="9" customFormat="1" ht="17.25" thickBot="1">
      <c r="B65" s="173" t="s">
        <v>78</v>
      </c>
      <c r="C65" s="174"/>
      <c r="D65" s="174"/>
      <c r="E65" s="174"/>
      <c r="F65" s="174"/>
      <c r="G65" s="174"/>
      <c r="H65" s="174"/>
      <c r="I65" s="174"/>
      <c r="J65" s="174"/>
      <c r="K65" s="175" t="s">
        <v>79</v>
      </c>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6"/>
    </row>
    <row r="66" spans="2:44" s="9" customFormat="1" ht="16.5">
      <c r="B66" s="177"/>
      <c r="C66" s="178"/>
      <c r="D66" s="178"/>
      <c r="E66" s="178"/>
      <c r="F66" s="178"/>
      <c r="G66" s="178"/>
      <c r="H66" s="178"/>
      <c r="I66" s="178"/>
      <c r="J66" s="178"/>
      <c r="K66" s="179" t="s">
        <v>80</v>
      </c>
      <c r="L66" s="180"/>
      <c r="M66" s="180"/>
      <c r="N66" s="180"/>
      <c r="O66" s="180"/>
      <c r="P66" s="180"/>
      <c r="Q66" s="180"/>
      <c r="R66" s="180"/>
      <c r="S66" s="180"/>
      <c r="T66" s="181"/>
      <c r="U66" s="179" t="s">
        <v>81</v>
      </c>
      <c r="V66" s="180"/>
      <c r="W66" s="180"/>
      <c r="X66" s="180"/>
      <c r="Y66" s="181"/>
      <c r="Z66" s="179" t="s">
        <v>13</v>
      </c>
      <c r="AA66" s="180"/>
      <c r="AB66" s="180"/>
      <c r="AC66" s="180"/>
      <c r="AD66" s="180"/>
      <c r="AE66" s="180"/>
      <c r="AF66" s="181"/>
      <c r="AG66" s="179" t="s">
        <v>82</v>
      </c>
      <c r="AH66" s="180"/>
      <c r="AI66" s="180"/>
      <c r="AJ66" s="181"/>
      <c r="AK66" s="182"/>
      <c r="AL66" s="179" t="s">
        <v>83</v>
      </c>
      <c r="AM66" s="180"/>
      <c r="AN66" s="180"/>
      <c r="AO66" s="180"/>
      <c r="AP66" s="180"/>
      <c r="AQ66" s="180"/>
      <c r="AR66" s="183"/>
    </row>
    <row r="67" spans="2:44" s="9" customFormat="1">
      <c r="B67" s="209" t="s">
        <v>84</v>
      </c>
      <c r="C67" s="210"/>
      <c r="D67" s="210"/>
      <c r="E67" s="210"/>
      <c r="F67" s="210"/>
      <c r="G67" s="210"/>
      <c r="H67" s="210"/>
      <c r="I67" s="210"/>
      <c r="J67" s="210"/>
      <c r="K67" s="211" t="s">
        <v>85</v>
      </c>
      <c r="L67" s="211"/>
      <c r="M67" s="211"/>
      <c r="N67" s="211"/>
      <c r="O67" s="211"/>
      <c r="P67" s="211"/>
      <c r="Q67" s="211"/>
      <c r="R67" s="211"/>
      <c r="S67" s="211"/>
      <c r="T67" s="211"/>
      <c r="U67" s="211" t="s">
        <v>86</v>
      </c>
      <c r="V67" s="211"/>
      <c r="W67" s="211"/>
      <c r="X67" s="211"/>
      <c r="Y67" s="211"/>
      <c r="Z67" s="203" t="s">
        <v>87</v>
      </c>
      <c r="AA67" s="204"/>
      <c r="AB67" s="204"/>
      <c r="AC67" s="204"/>
      <c r="AD67" s="204"/>
      <c r="AE67" s="204"/>
      <c r="AF67" s="205"/>
      <c r="AG67" s="212" t="s">
        <v>88</v>
      </c>
      <c r="AH67" s="212"/>
      <c r="AI67" s="212"/>
      <c r="AJ67" s="212"/>
      <c r="AK67" s="212"/>
      <c r="AL67" s="213" t="s">
        <v>89</v>
      </c>
      <c r="AM67" s="212"/>
      <c r="AN67" s="212"/>
      <c r="AO67" s="212"/>
      <c r="AP67" s="212"/>
      <c r="AQ67" s="212"/>
      <c r="AR67" s="214"/>
    </row>
    <row r="68" spans="2:44" s="9" customFormat="1" ht="19.5" thickBot="1">
      <c r="B68" s="200" t="s">
        <v>90</v>
      </c>
      <c r="C68" s="201"/>
      <c r="D68" s="201"/>
      <c r="E68" s="201"/>
      <c r="F68" s="201"/>
      <c r="G68" s="201"/>
      <c r="H68" s="201"/>
      <c r="I68" s="201"/>
      <c r="J68" s="201"/>
      <c r="K68" s="202" t="s">
        <v>85</v>
      </c>
      <c r="L68" s="202"/>
      <c r="M68" s="202"/>
      <c r="N68" s="202"/>
      <c r="O68" s="202"/>
      <c r="P68" s="202"/>
      <c r="Q68" s="202"/>
      <c r="R68" s="202"/>
      <c r="S68" s="202"/>
      <c r="T68" s="202"/>
      <c r="U68" s="202" t="s">
        <v>91</v>
      </c>
      <c r="V68" s="202"/>
      <c r="W68" s="202"/>
      <c r="X68" s="202"/>
      <c r="Y68" s="202"/>
      <c r="Z68" s="203" t="s">
        <v>92</v>
      </c>
      <c r="AA68" s="204"/>
      <c r="AB68" s="204"/>
      <c r="AC68" s="204"/>
      <c r="AD68" s="204"/>
      <c r="AE68" s="204"/>
      <c r="AF68" s="205"/>
      <c r="AG68" s="206" t="s">
        <v>93</v>
      </c>
      <c r="AH68" s="206"/>
      <c r="AI68" s="206"/>
      <c r="AJ68" s="206"/>
      <c r="AK68" s="206"/>
      <c r="AL68" s="207" t="s">
        <v>94</v>
      </c>
      <c r="AM68" s="206"/>
      <c r="AN68" s="206"/>
      <c r="AO68" s="206"/>
      <c r="AP68" s="206"/>
      <c r="AQ68" s="206"/>
      <c r="AR68" s="208"/>
    </row>
  </sheetData>
  <sheetProtection sheet="1" selectLockedCells="1" selectUnlockedCells="1"/>
  <protectedRanges>
    <protectedRange sqref="K60:AX61" name="範囲2"/>
    <protectedRange sqref="T12:X13 C18:M37 P18:R37 AF36:AH38 D47:AF57 AB43:AF46 AG43:AK57" name="範囲1"/>
  </protectedRanges>
  <mergeCells count="346">
    <mergeCell ref="B68:J68"/>
    <mergeCell ref="K68:T68"/>
    <mergeCell ref="U68:Y68"/>
    <mergeCell ref="Z68:AF68"/>
    <mergeCell ref="AG68:AK68"/>
    <mergeCell ref="AL68:AR68"/>
    <mergeCell ref="B67:J67"/>
    <mergeCell ref="K67:T67"/>
    <mergeCell ref="U67:Y67"/>
    <mergeCell ref="Z67:AF67"/>
    <mergeCell ref="AG67:AK67"/>
    <mergeCell ref="AL67:AR67"/>
    <mergeCell ref="B65:J65"/>
    <mergeCell ref="K65:AR65"/>
    <mergeCell ref="B66:J66"/>
    <mergeCell ref="K66:T66"/>
    <mergeCell ref="U66:Y66"/>
    <mergeCell ref="Z66:AF66"/>
    <mergeCell ref="AG66:AK66"/>
    <mergeCell ref="AL66:AR66"/>
    <mergeCell ref="AB57:AF57"/>
    <mergeCell ref="AL57:AP57"/>
    <mergeCell ref="B60:J61"/>
    <mergeCell ref="K60:AX61"/>
    <mergeCell ref="B63:I63"/>
    <mergeCell ref="B64:J64"/>
    <mergeCell ref="K64:AR64"/>
    <mergeCell ref="B57:C57"/>
    <mergeCell ref="D57:I57"/>
    <mergeCell ref="J57:M57"/>
    <mergeCell ref="N57:R57"/>
    <mergeCell ref="S57:W57"/>
    <mergeCell ref="X57:AA57"/>
    <mergeCell ref="AG57:AK57"/>
    <mergeCell ref="AB55:AF55"/>
    <mergeCell ref="AL55:AP55"/>
    <mergeCell ref="B56:C56"/>
    <mergeCell ref="D56:I56"/>
    <mergeCell ref="J56:M56"/>
    <mergeCell ref="N56:R56"/>
    <mergeCell ref="S56:W56"/>
    <mergeCell ref="X56:AA56"/>
    <mergeCell ref="AB56:AF56"/>
    <mergeCell ref="AL56:AP56"/>
    <mergeCell ref="B55:C55"/>
    <mergeCell ref="D55:I55"/>
    <mergeCell ref="J55:M55"/>
    <mergeCell ref="N55:R55"/>
    <mergeCell ref="S55:W55"/>
    <mergeCell ref="X55:AA55"/>
    <mergeCell ref="AG55:AK55"/>
    <mergeCell ref="AG56:AK56"/>
    <mergeCell ref="AB53:AF53"/>
    <mergeCell ref="AL53:AP53"/>
    <mergeCell ref="B54:C54"/>
    <mergeCell ref="D54:I54"/>
    <mergeCell ref="J54:M54"/>
    <mergeCell ref="N54:R54"/>
    <mergeCell ref="S54:W54"/>
    <mergeCell ref="X54:AA54"/>
    <mergeCell ref="AB54:AF54"/>
    <mergeCell ref="AL54:AP54"/>
    <mergeCell ref="B53:C53"/>
    <mergeCell ref="D53:I53"/>
    <mergeCell ref="J53:M53"/>
    <mergeCell ref="N53:R53"/>
    <mergeCell ref="S53:W53"/>
    <mergeCell ref="X53:AA53"/>
    <mergeCell ref="AG53:AK53"/>
    <mergeCell ref="AG54:AK54"/>
    <mergeCell ref="AB51:AF51"/>
    <mergeCell ref="AL51:AP51"/>
    <mergeCell ref="B52:C52"/>
    <mergeCell ref="D52:I52"/>
    <mergeCell ref="J52:M52"/>
    <mergeCell ref="N52:R52"/>
    <mergeCell ref="S52:W52"/>
    <mergeCell ref="X52:AA52"/>
    <mergeCell ref="AB52:AF52"/>
    <mergeCell ref="AL52:AP52"/>
    <mergeCell ref="B51:C51"/>
    <mergeCell ref="D51:I51"/>
    <mergeCell ref="J51:M51"/>
    <mergeCell ref="N51:R51"/>
    <mergeCell ref="S51:W51"/>
    <mergeCell ref="X51:AA51"/>
    <mergeCell ref="AG51:AK51"/>
    <mergeCell ref="AG52:AK52"/>
    <mergeCell ref="AB49:AF49"/>
    <mergeCell ref="AL49:AP49"/>
    <mergeCell ref="B50:C50"/>
    <mergeCell ref="D50:I50"/>
    <mergeCell ref="J50:M50"/>
    <mergeCell ref="N50:R50"/>
    <mergeCell ref="S50:W50"/>
    <mergeCell ref="X50:AA50"/>
    <mergeCell ref="AB50:AF50"/>
    <mergeCell ref="AL50:AP50"/>
    <mergeCell ref="B49:C49"/>
    <mergeCell ref="D49:I49"/>
    <mergeCell ref="J49:M49"/>
    <mergeCell ref="N49:R49"/>
    <mergeCell ref="S49:W49"/>
    <mergeCell ref="X49:AA49"/>
    <mergeCell ref="AG49:AK49"/>
    <mergeCell ref="AG50:AK50"/>
    <mergeCell ref="AB47:AF47"/>
    <mergeCell ref="AL47:AP47"/>
    <mergeCell ref="B48:C48"/>
    <mergeCell ref="D48:I48"/>
    <mergeCell ref="J48:M48"/>
    <mergeCell ref="N48:R48"/>
    <mergeCell ref="S48:W48"/>
    <mergeCell ref="X48:AA48"/>
    <mergeCell ref="AB48:AF48"/>
    <mergeCell ref="AL48:AP48"/>
    <mergeCell ref="B47:C47"/>
    <mergeCell ref="D47:I47"/>
    <mergeCell ref="J47:M47"/>
    <mergeCell ref="N47:R47"/>
    <mergeCell ref="S47:W47"/>
    <mergeCell ref="X47:AA47"/>
    <mergeCell ref="AG47:AK47"/>
    <mergeCell ref="AG48:AK48"/>
    <mergeCell ref="AB45:AF45"/>
    <mergeCell ref="AL45:AP45"/>
    <mergeCell ref="B46:C46"/>
    <mergeCell ref="D46:I46"/>
    <mergeCell ref="J46:M46"/>
    <mergeCell ref="N46:R46"/>
    <mergeCell ref="S46:W46"/>
    <mergeCell ref="X46:AA46"/>
    <mergeCell ref="AB46:AF46"/>
    <mergeCell ref="AL46:AP46"/>
    <mergeCell ref="B45:C45"/>
    <mergeCell ref="D45:I45"/>
    <mergeCell ref="J45:M45"/>
    <mergeCell ref="N45:R45"/>
    <mergeCell ref="S45:W45"/>
    <mergeCell ref="X45:AA45"/>
    <mergeCell ref="AG45:AK45"/>
    <mergeCell ref="AG46:AK46"/>
    <mergeCell ref="AB43:AF43"/>
    <mergeCell ref="AL43:AP43"/>
    <mergeCell ref="B44:C44"/>
    <mergeCell ref="D44:I44"/>
    <mergeCell ref="J44:M44"/>
    <mergeCell ref="N44:R44"/>
    <mergeCell ref="S44:W44"/>
    <mergeCell ref="X44:AA44"/>
    <mergeCell ref="AB44:AF44"/>
    <mergeCell ref="AL44:AP44"/>
    <mergeCell ref="B43:C43"/>
    <mergeCell ref="D43:I43"/>
    <mergeCell ref="J43:M43"/>
    <mergeCell ref="N43:R43"/>
    <mergeCell ref="S43:W43"/>
    <mergeCell ref="X43:AA43"/>
    <mergeCell ref="AG43:AK43"/>
    <mergeCell ref="AG44:AK44"/>
    <mergeCell ref="B42:C42"/>
    <mergeCell ref="D42:I42"/>
    <mergeCell ref="J42:M42"/>
    <mergeCell ref="N42:R42"/>
    <mergeCell ref="S42:W42"/>
    <mergeCell ref="X42:AA42"/>
    <mergeCell ref="AB42:AF42"/>
    <mergeCell ref="AL42:AP42"/>
    <mergeCell ref="C38:E38"/>
    <mergeCell ref="F38:I38"/>
    <mergeCell ref="J38:M38"/>
    <mergeCell ref="N38:O38"/>
    <mergeCell ref="P38:R38"/>
    <mergeCell ref="AC38:AE38"/>
    <mergeCell ref="AG42:AK42"/>
    <mergeCell ref="C37:E37"/>
    <mergeCell ref="F37:I37"/>
    <mergeCell ref="J37:M37"/>
    <mergeCell ref="N37:O37"/>
    <mergeCell ref="P37:R37"/>
    <mergeCell ref="AC37:AE37"/>
    <mergeCell ref="AF37:AH37"/>
    <mergeCell ref="AI37:AK37"/>
    <mergeCell ref="AF38:AH38"/>
    <mergeCell ref="AI38:AK38"/>
    <mergeCell ref="U35:AB35"/>
    <mergeCell ref="AC35:AE35"/>
    <mergeCell ref="AF35:AH35"/>
    <mergeCell ref="AI35:AK35"/>
    <mergeCell ref="C36:E36"/>
    <mergeCell ref="F36:I36"/>
    <mergeCell ref="J36:M36"/>
    <mergeCell ref="N36:O36"/>
    <mergeCell ref="P36:R36"/>
    <mergeCell ref="AC36:AE36"/>
    <mergeCell ref="AF36:AH36"/>
    <mergeCell ref="AI36:AK36"/>
    <mergeCell ref="C34:E34"/>
    <mergeCell ref="F34:I34"/>
    <mergeCell ref="J34:M34"/>
    <mergeCell ref="N34:O34"/>
    <mergeCell ref="P34:R34"/>
    <mergeCell ref="C35:E35"/>
    <mergeCell ref="F35:I35"/>
    <mergeCell ref="J35:M35"/>
    <mergeCell ref="N35:O35"/>
    <mergeCell ref="P35:R35"/>
    <mergeCell ref="AA32:AC32"/>
    <mergeCell ref="C33:E33"/>
    <mergeCell ref="F33:I33"/>
    <mergeCell ref="J33:M33"/>
    <mergeCell ref="N33:O33"/>
    <mergeCell ref="P33:R33"/>
    <mergeCell ref="X33:Z33"/>
    <mergeCell ref="AA33:AC33"/>
    <mergeCell ref="U32:W32"/>
    <mergeCell ref="U33:W33"/>
    <mergeCell ref="C32:E32"/>
    <mergeCell ref="F32:I32"/>
    <mergeCell ref="J32:M32"/>
    <mergeCell ref="N32:O32"/>
    <mergeCell ref="P32:R32"/>
    <mergeCell ref="X32:Z32"/>
    <mergeCell ref="X30:Z30"/>
    <mergeCell ref="AA30:AC30"/>
    <mergeCell ref="C31:E31"/>
    <mergeCell ref="F31:I31"/>
    <mergeCell ref="J31:M31"/>
    <mergeCell ref="N31:O31"/>
    <mergeCell ref="P31:R31"/>
    <mergeCell ref="X31:Z31"/>
    <mergeCell ref="AA31:AC31"/>
    <mergeCell ref="U31:W31"/>
    <mergeCell ref="C30:E30"/>
    <mergeCell ref="F30:I30"/>
    <mergeCell ref="J30:M30"/>
    <mergeCell ref="N30:O30"/>
    <mergeCell ref="P30:R30"/>
    <mergeCell ref="U30:W30"/>
    <mergeCell ref="C28:E28"/>
    <mergeCell ref="F28:I28"/>
    <mergeCell ref="J28:M28"/>
    <mergeCell ref="N28:O28"/>
    <mergeCell ref="P28:R28"/>
    <mergeCell ref="C29:E29"/>
    <mergeCell ref="F29:I29"/>
    <mergeCell ref="J29:M29"/>
    <mergeCell ref="N29:O29"/>
    <mergeCell ref="P29:R29"/>
    <mergeCell ref="C26:E26"/>
    <mergeCell ref="F26:I26"/>
    <mergeCell ref="J26:M26"/>
    <mergeCell ref="N26:O26"/>
    <mergeCell ref="P26:R26"/>
    <mergeCell ref="C27:E27"/>
    <mergeCell ref="F27:I27"/>
    <mergeCell ref="J27:M27"/>
    <mergeCell ref="N27:O27"/>
    <mergeCell ref="P27:R27"/>
    <mergeCell ref="C24:E24"/>
    <mergeCell ref="F24:I24"/>
    <mergeCell ref="J24:M24"/>
    <mergeCell ref="N24:O24"/>
    <mergeCell ref="P24:R24"/>
    <mergeCell ref="C25:E25"/>
    <mergeCell ref="F25:I25"/>
    <mergeCell ref="J25:M25"/>
    <mergeCell ref="N25:O25"/>
    <mergeCell ref="P25:R25"/>
    <mergeCell ref="C22:E22"/>
    <mergeCell ref="F22:I22"/>
    <mergeCell ref="J22:M22"/>
    <mergeCell ref="N22:O22"/>
    <mergeCell ref="P22:R22"/>
    <mergeCell ref="C23:E23"/>
    <mergeCell ref="F23:I23"/>
    <mergeCell ref="J23:M23"/>
    <mergeCell ref="N23:O23"/>
    <mergeCell ref="P23:R23"/>
    <mergeCell ref="C20:E20"/>
    <mergeCell ref="F20:I20"/>
    <mergeCell ref="J20:M20"/>
    <mergeCell ref="N20:O20"/>
    <mergeCell ref="P20:R20"/>
    <mergeCell ref="C21:E21"/>
    <mergeCell ref="F21:I21"/>
    <mergeCell ref="J21:M21"/>
    <mergeCell ref="N21:O21"/>
    <mergeCell ref="P21:R21"/>
    <mergeCell ref="C18:E18"/>
    <mergeCell ref="F18:I18"/>
    <mergeCell ref="J18:M18"/>
    <mergeCell ref="N18:O18"/>
    <mergeCell ref="P18:R18"/>
    <mergeCell ref="C19:E19"/>
    <mergeCell ref="F19:I19"/>
    <mergeCell ref="J19:M19"/>
    <mergeCell ref="N19:O19"/>
    <mergeCell ref="P19:R19"/>
    <mergeCell ref="B13:S13"/>
    <mergeCell ref="T13:X13"/>
    <mergeCell ref="C17:E17"/>
    <mergeCell ref="F17:I17"/>
    <mergeCell ref="J17:M17"/>
    <mergeCell ref="N17:O17"/>
    <mergeCell ref="P17:R17"/>
    <mergeCell ref="AA9:AF9"/>
    <mergeCell ref="AG9:AX9"/>
    <mergeCell ref="AA10:AF10"/>
    <mergeCell ref="AG10:AX10"/>
    <mergeCell ref="B12:S12"/>
    <mergeCell ref="T12:X12"/>
    <mergeCell ref="B5:E5"/>
    <mergeCell ref="F5:X5"/>
    <mergeCell ref="AA5:AD6"/>
    <mergeCell ref="AE5:AF5"/>
    <mergeCell ref="AG5:AX5"/>
    <mergeCell ref="B6:E6"/>
    <mergeCell ref="F6:X6"/>
    <mergeCell ref="B8:E8"/>
    <mergeCell ref="F8:X8"/>
    <mergeCell ref="AA8:AF8"/>
    <mergeCell ref="AG8:AM8"/>
    <mergeCell ref="AN8:AR8"/>
    <mergeCell ref="AS8:AX8"/>
    <mergeCell ref="AE6:AF6"/>
    <mergeCell ref="AG6:AX6"/>
    <mergeCell ref="B7:E7"/>
    <mergeCell ref="F7:X7"/>
    <mergeCell ref="AA7:AF7"/>
    <mergeCell ref="AG7:AM7"/>
    <mergeCell ref="AN7:AR7"/>
    <mergeCell ref="AS7:AX7"/>
    <mergeCell ref="B2:E2"/>
    <mergeCell ref="F2:X2"/>
    <mergeCell ref="AA2:AF2"/>
    <mergeCell ref="AG2:AX2"/>
    <mergeCell ref="B3:E3"/>
    <mergeCell ref="F3:X3"/>
    <mergeCell ref="AA3:AD4"/>
    <mergeCell ref="AE3:AF3"/>
    <mergeCell ref="AG3:AX3"/>
    <mergeCell ref="B4:E4"/>
    <mergeCell ref="F4:X4"/>
    <mergeCell ref="AE4:AF4"/>
    <mergeCell ref="AG4:AX4"/>
  </mergeCells>
  <phoneticPr fontId="8"/>
  <conditionalFormatting sqref="D43:AF57">
    <cfRule type="containsBlanks" dxfId="15" priority="4">
      <formula>LEN(TRIM(D43))=0</formula>
    </cfRule>
  </conditionalFormatting>
  <conditionalFormatting sqref="F2:X7">
    <cfRule type="containsBlanks" dxfId="14" priority="10">
      <formula>LEN(TRIM(F2))=0</formula>
    </cfRule>
  </conditionalFormatting>
  <conditionalFormatting sqref="K60">
    <cfRule type="containsBlanks" dxfId="13" priority="14">
      <formula>LEN(TRIM(K60))=0</formula>
    </cfRule>
  </conditionalFormatting>
  <conditionalFormatting sqref="K67:Z68 AG67:AR68">
    <cfRule type="containsBlanks" dxfId="12" priority="2">
      <formula>LEN(TRIM(K67))=0</formula>
    </cfRule>
  </conditionalFormatting>
  <conditionalFormatting sqref="K64:AR65">
    <cfRule type="containsBlanks" dxfId="11" priority="3">
      <formula>LEN(TRIM(K64))=0</formula>
    </cfRule>
  </conditionalFormatting>
  <conditionalFormatting sqref="T12:X13 C18:M37 P18:R37 AF36:AH38">
    <cfRule type="containsBlanks" dxfId="10" priority="12">
      <formula>LEN(TRIM(C12))=0</formula>
    </cfRule>
  </conditionalFormatting>
  <conditionalFormatting sqref="AG7:AM8">
    <cfRule type="containsBlanks" dxfId="9" priority="8">
      <formula>LEN(TRIM(AG7))=0</formula>
    </cfRule>
  </conditionalFormatting>
  <conditionalFormatting sqref="AG2:AX6">
    <cfRule type="containsBlanks" dxfId="8" priority="9">
      <formula>LEN(TRIM(AG2))=0</formula>
    </cfRule>
  </conditionalFormatting>
  <conditionalFormatting sqref="AG9:AX10">
    <cfRule type="containsBlanks" dxfId="7" priority="6">
      <formula>LEN(TRIM(AG9))=0</formula>
    </cfRule>
  </conditionalFormatting>
  <conditionalFormatting sqref="AS7:AX8">
    <cfRule type="containsBlanks" dxfId="6" priority="7">
      <formula>LEN(TRIM(AS7))=0</formula>
    </cfRule>
  </conditionalFormatting>
  <conditionalFormatting sqref="AG43:AK57">
    <cfRule type="containsBlanks" dxfId="5" priority="1">
      <formula>LEN(TRIM(AG43))=0</formula>
    </cfRule>
  </conditionalFormatting>
  <dataValidations disablePrompts="1" count="2">
    <dataValidation type="list" allowBlank="1" showInputMessage="1" showErrorMessage="1" sqref="P18:R37" xr:uid="{C0FFEE46-4A41-461E-BDBF-863F5313E840}">
      <formula1>$U$31:$U$33</formula1>
    </dataValidation>
    <dataValidation type="list" allowBlank="1" showInputMessage="1" showErrorMessage="1" sqref="T12:X12" xr:uid="{94A65D4E-4632-4A10-AA5A-4A080EB0AF10}">
      <formula1>$BC$12:$BC$13</formula1>
    </dataValidation>
  </dataValidations>
  <hyperlinks>
    <hyperlink ref="AL67" r:id="rId1" xr:uid="{AE5F8AAA-E02E-4DD1-9789-8DA62A3BE9D8}"/>
    <hyperlink ref="AL68" r:id="rId2" xr:uid="{85813D3D-8F80-4801-85B5-94F142DE1D11}"/>
  </hyperlinks>
  <pageMargins left="0.7" right="0.7" top="0.75" bottom="0.75" header="0.3" footer="0.3"/>
  <pageSetup paperSize="9" scale="65" orientation="landscape" r:id="rId3"/>
  <rowBreaks count="1" manualBreakCount="1">
    <brk id="40" max="5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68"/>
  <sheetViews>
    <sheetView view="pageBreakPreview" zoomScaleSheetLayoutView="100" workbookViewId="0">
      <selection activeCell="AR33" sqref="AR33"/>
    </sheetView>
  </sheetViews>
  <sheetFormatPr defaultColWidth="9" defaultRowHeight="15.75" customHeight="1"/>
  <cols>
    <col min="1" max="1" width="2.625" style="8" customWidth="1"/>
    <col min="2" max="2" width="2.625" style="10" customWidth="1"/>
    <col min="3" max="18" width="2.625" style="8" customWidth="1"/>
    <col min="19" max="19" width="3.375" style="8" customWidth="1"/>
    <col min="20" max="20" width="2.625" style="8" customWidth="1"/>
    <col min="21" max="27" width="3" style="8" customWidth="1"/>
    <col min="28" max="28" width="4.875" style="8" customWidth="1"/>
    <col min="29" max="37" width="2.625" style="8" customWidth="1"/>
    <col min="38" max="41" width="5.375" style="8" customWidth="1"/>
    <col min="42" max="43" width="2.625" style="8" customWidth="1"/>
    <col min="44" max="44" width="3.625" style="8" customWidth="1"/>
    <col min="45" max="45" width="2.5" style="8" customWidth="1"/>
    <col min="46" max="100" width="2.625" style="8" customWidth="1"/>
    <col min="101" max="101" width="9" style="8" customWidth="1"/>
    <col min="102" max="16384" width="9" style="8"/>
  </cols>
  <sheetData>
    <row r="2" spans="2:55">
      <c r="B2" s="76" t="s">
        <v>0</v>
      </c>
      <c r="C2" s="77"/>
      <c r="D2" s="77"/>
      <c r="E2" s="78"/>
      <c r="F2" s="76"/>
      <c r="G2" s="77"/>
      <c r="H2" s="77"/>
      <c r="I2" s="77"/>
      <c r="J2" s="77"/>
      <c r="K2" s="77"/>
      <c r="L2" s="77"/>
      <c r="M2" s="77"/>
      <c r="N2" s="77"/>
      <c r="O2" s="77"/>
      <c r="P2" s="77"/>
      <c r="Q2" s="77"/>
      <c r="R2" s="77"/>
      <c r="S2" s="77"/>
      <c r="T2" s="77"/>
      <c r="U2" s="77"/>
      <c r="V2" s="77"/>
      <c r="W2" s="77"/>
      <c r="X2" s="78"/>
      <c r="AA2" s="82" t="s">
        <v>2</v>
      </c>
      <c r="AB2" s="82"/>
      <c r="AC2" s="82"/>
      <c r="AD2" s="82"/>
      <c r="AE2" s="82"/>
      <c r="AF2" s="82"/>
      <c r="AG2" s="216"/>
      <c r="AH2" s="216"/>
      <c r="AI2" s="216"/>
      <c r="AJ2" s="216"/>
      <c r="AK2" s="216"/>
      <c r="AL2" s="216"/>
      <c r="AM2" s="216"/>
      <c r="AN2" s="216"/>
      <c r="AO2" s="216"/>
      <c r="AP2" s="216"/>
      <c r="AQ2" s="216"/>
      <c r="AR2" s="216"/>
      <c r="AS2" s="216"/>
      <c r="AT2" s="216"/>
      <c r="AU2" s="216"/>
      <c r="AV2" s="216"/>
      <c r="AW2" s="216"/>
      <c r="AX2" s="216"/>
    </row>
    <row r="3" spans="2:55">
      <c r="B3" s="76" t="s">
        <v>3</v>
      </c>
      <c r="C3" s="77"/>
      <c r="D3" s="77"/>
      <c r="E3" s="78"/>
      <c r="F3" s="240"/>
      <c r="G3" s="241"/>
      <c r="H3" s="241"/>
      <c r="I3" s="241"/>
      <c r="J3" s="241"/>
      <c r="K3" s="241"/>
      <c r="L3" s="241"/>
      <c r="M3" s="241"/>
      <c r="N3" s="241"/>
      <c r="O3" s="241"/>
      <c r="P3" s="241"/>
      <c r="Q3" s="241"/>
      <c r="R3" s="241"/>
      <c r="S3" s="241"/>
      <c r="T3" s="241"/>
      <c r="U3" s="241"/>
      <c r="V3" s="241"/>
      <c r="W3" s="241"/>
      <c r="X3" s="242"/>
      <c r="AA3" s="82" t="s">
        <v>4</v>
      </c>
      <c r="AB3" s="82"/>
      <c r="AC3" s="82"/>
      <c r="AD3" s="82"/>
      <c r="AE3" s="82" t="s">
        <v>5</v>
      </c>
      <c r="AF3" s="82"/>
      <c r="AG3" s="97"/>
      <c r="AH3" s="97"/>
      <c r="AI3" s="97"/>
      <c r="AJ3" s="97"/>
      <c r="AK3" s="97"/>
      <c r="AL3" s="97"/>
      <c r="AM3" s="97"/>
      <c r="AN3" s="97"/>
      <c r="AO3" s="97"/>
      <c r="AP3" s="97"/>
      <c r="AQ3" s="97"/>
      <c r="AR3" s="97"/>
      <c r="AS3" s="97"/>
      <c r="AT3" s="97"/>
      <c r="AU3" s="97"/>
      <c r="AV3" s="97"/>
      <c r="AW3" s="97"/>
      <c r="AX3" s="97"/>
    </row>
    <row r="4" spans="2:55">
      <c r="B4" s="76" t="s">
        <v>5</v>
      </c>
      <c r="C4" s="77"/>
      <c r="D4" s="77"/>
      <c r="E4" s="78"/>
      <c r="F4" s="76"/>
      <c r="G4" s="77"/>
      <c r="H4" s="77"/>
      <c r="I4" s="77"/>
      <c r="J4" s="77"/>
      <c r="K4" s="77"/>
      <c r="L4" s="77"/>
      <c r="M4" s="77"/>
      <c r="N4" s="77"/>
      <c r="O4" s="77"/>
      <c r="P4" s="77"/>
      <c r="Q4" s="77"/>
      <c r="R4" s="77"/>
      <c r="S4" s="77"/>
      <c r="T4" s="77"/>
      <c r="U4" s="77"/>
      <c r="V4" s="77"/>
      <c r="W4" s="77"/>
      <c r="X4" s="78"/>
      <c r="AA4" s="82"/>
      <c r="AB4" s="82"/>
      <c r="AC4" s="82"/>
      <c r="AD4" s="82"/>
      <c r="AE4" s="82" t="s">
        <v>8</v>
      </c>
      <c r="AF4" s="82"/>
      <c r="AG4" s="217"/>
      <c r="AH4" s="217"/>
      <c r="AI4" s="217"/>
      <c r="AJ4" s="217"/>
      <c r="AK4" s="217"/>
      <c r="AL4" s="217"/>
      <c r="AM4" s="217"/>
      <c r="AN4" s="217"/>
      <c r="AO4" s="217"/>
      <c r="AP4" s="217"/>
      <c r="AQ4" s="217"/>
      <c r="AR4" s="217"/>
      <c r="AS4" s="217"/>
      <c r="AT4" s="217"/>
      <c r="AU4" s="217"/>
      <c r="AV4" s="217"/>
      <c r="AW4" s="217"/>
      <c r="AX4" s="217"/>
    </row>
    <row r="5" spans="2:55">
      <c r="B5" s="76" t="s">
        <v>10</v>
      </c>
      <c r="C5" s="77"/>
      <c r="D5" s="77"/>
      <c r="E5" s="78"/>
      <c r="F5" s="76"/>
      <c r="G5" s="77"/>
      <c r="H5" s="77"/>
      <c r="I5" s="77"/>
      <c r="J5" s="77"/>
      <c r="K5" s="77"/>
      <c r="L5" s="77"/>
      <c r="M5" s="77"/>
      <c r="N5" s="77"/>
      <c r="O5" s="77"/>
      <c r="P5" s="77"/>
      <c r="Q5" s="77"/>
      <c r="R5" s="77"/>
      <c r="S5" s="77"/>
      <c r="T5" s="77"/>
      <c r="U5" s="77"/>
      <c r="V5" s="77"/>
      <c r="W5" s="77"/>
      <c r="X5" s="78"/>
      <c r="AA5" s="82" t="s">
        <v>12</v>
      </c>
      <c r="AB5" s="82"/>
      <c r="AC5" s="82"/>
      <c r="AD5" s="82"/>
      <c r="AE5" s="82" t="s">
        <v>13</v>
      </c>
      <c r="AF5" s="82"/>
      <c r="AG5" s="218"/>
      <c r="AH5" s="218"/>
      <c r="AI5" s="218"/>
      <c r="AJ5" s="218"/>
      <c r="AK5" s="218"/>
      <c r="AL5" s="218"/>
      <c r="AM5" s="218"/>
      <c r="AN5" s="218"/>
      <c r="AO5" s="218"/>
      <c r="AP5" s="218"/>
      <c r="AQ5" s="218"/>
      <c r="AR5" s="218"/>
      <c r="AS5" s="218"/>
      <c r="AT5" s="218"/>
      <c r="AU5" s="218"/>
      <c r="AV5" s="218"/>
      <c r="AW5" s="218"/>
      <c r="AX5" s="218"/>
    </row>
    <row r="6" spans="2:55">
      <c r="B6" s="76" t="s">
        <v>15</v>
      </c>
      <c r="C6" s="77"/>
      <c r="D6" s="77"/>
      <c r="E6" s="78"/>
      <c r="F6" s="76"/>
      <c r="G6" s="77"/>
      <c r="H6" s="77"/>
      <c r="I6" s="77"/>
      <c r="J6" s="77"/>
      <c r="K6" s="77"/>
      <c r="L6" s="77"/>
      <c r="M6" s="77"/>
      <c r="N6" s="77"/>
      <c r="O6" s="77"/>
      <c r="P6" s="77"/>
      <c r="Q6" s="77"/>
      <c r="R6" s="77"/>
      <c r="S6" s="77"/>
      <c r="T6" s="77"/>
      <c r="U6" s="77"/>
      <c r="V6" s="77"/>
      <c r="W6" s="77"/>
      <c r="X6" s="78"/>
      <c r="AA6" s="82"/>
      <c r="AB6" s="82"/>
      <c r="AC6" s="82"/>
      <c r="AD6" s="82"/>
      <c r="AE6" s="82" t="s">
        <v>8</v>
      </c>
      <c r="AF6" s="82"/>
      <c r="AG6" s="217"/>
      <c r="AH6" s="217"/>
      <c r="AI6" s="217"/>
      <c r="AJ6" s="217"/>
      <c r="AK6" s="217"/>
      <c r="AL6" s="217"/>
      <c r="AM6" s="217"/>
      <c r="AN6" s="217"/>
      <c r="AO6" s="217"/>
      <c r="AP6" s="217"/>
      <c r="AQ6" s="217"/>
      <c r="AR6" s="217"/>
      <c r="AS6" s="217"/>
      <c r="AT6" s="217"/>
      <c r="AU6" s="217"/>
      <c r="AV6" s="217"/>
      <c r="AW6" s="217"/>
      <c r="AX6" s="217"/>
    </row>
    <row r="7" spans="2:55">
      <c r="B7" s="76" t="s">
        <v>18</v>
      </c>
      <c r="C7" s="77"/>
      <c r="D7" s="77"/>
      <c r="E7" s="78"/>
      <c r="F7" s="76"/>
      <c r="G7" s="77"/>
      <c r="H7" s="77"/>
      <c r="I7" s="77"/>
      <c r="J7" s="77"/>
      <c r="K7" s="77"/>
      <c r="L7" s="77"/>
      <c r="M7" s="77"/>
      <c r="N7" s="77"/>
      <c r="O7" s="77"/>
      <c r="P7" s="77"/>
      <c r="Q7" s="77"/>
      <c r="R7" s="77"/>
      <c r="S7" s="77"/>
      <c r="T7" s="77"/>
      <c r="U7" s="77"/>
      <c r="V7" s="77"/>
      <c r="W7" s="77"/>
      <c r="X7" s="78"/>
      <c r="AA7" s="82" t="s">
        <v>20</v>
      </c>
      <c r="AB7" s="82"/>
      <c r="AC7" s="82"/>
      <c r="AD7" s="82"/>
      <c r="AE7" s="82"/>
      <c r="AF7" s="82"/>
      <c r="AG7" s="76"/>
      <c r="AH7" s="77"/>
      <c r="AI7" s="77"/>
      <c r="AJ7" s="77"/>
      <c r="AK7" s="77"/>
      <c r="AL7" s="77"/>
      <c r="AM7" s="78"/>
      <c r="AN7" s="93" t="s">
        <v>22</v>
      </c>
      <c r="AO7" s="94"/>
      <c r="AP7" s="94"/>
      <c r="AQ7" s="94"/>
      <c r="AR7" s="95"/>
      <c r="AS7" s="219"/>
      <c r="AT7" s="220"/>
      <c r="AU7" s="220"/>
      <c r="AV7" s="220"/>
      <c r="AW7" s="220"/>
      <c r="AX7" s="221"/>
    </row>
    <row r="8" spans="2:55">
      <c r="B8" s="91"/>
      <c r="C8" s="91"/>
      <c r="D8" s="91"/>
      <c r="E8" s="91"/>
      <c r="F8" s="92"/>
      <c r="G8" s="92"/>
      <c r="H8" s="92"/>
      <c r="I8" s="92"/>
      <c r="J8" s="92"/>
      <c r="K8" s="92"/>
      <c r="L8" s="92"/>
      <c r="M8" s="92"/>
      <c r="N8" s="92"/>
      <c r="O8" s="92"/>
      <c r="P8" s="92"/>
      <c r="Q8" s="92"/>
      <c r="R8" s="92"/>
      <c r="S8" s="92"/>
      <c r="T8" s="92"/>
      <c r="U8" s="92"/>
      <c r="V8" s="92"/>
      <c r="W8" s="92"/>
      <c r="X8" s="92"/>
      <c r="AA8" s="82" t="s">
        <v>24</v>
      </c>
      <c r="AB8" s="82"/>
      <c r="AC8" s="82"/>
      <c r="AD8" s="82"/>
      <c r="AE8" s="82"/>
      <c r="AF8" s="82"/>
      <c r="AG8" s="76"/>
      <c r="AH8" s="77"/>
      <c r="AI8" s="77"/>
      <c r="AJ8" s="77"/>
      <c r="AK8" s="77"/>
      <c r="AL8" s="77"/>
      <c r="AM8" s="78"/>
      <c r="AN8" s="93" t="s">
        <v>26</v>
      </c>
      <c r="AO8" s="94"/>
      <c r="AP8" s="94"/>
      <c r="AQ8" s="94"/>
      <c r="AR8" s="95"/>
      <c r="AS8" s="219"/>
      <c r="AT8" s="220"/>
      <c r="AU8" s="220"/>
      <c r="AV8" s="220"/>
      <c r="AW8" s="220"/>
      <c r="AX8" s="221"/>
    </row>
    <row r="9" spans="2:55">
      <c r="AA9" s="82" t="s">
        <v>28</v>
      </c>
      <c r="AB9" s="82"/>
      <c r="AC9" s="82"/>
      <c r="AD9" s="82"/>
      <c r="AE9" s="82"/>
      <c r="AF9" s="82"/>
      <c r="AG9" s="97"/>
      <c r="AH9" s="97"/>
      <c r="AI9" s="97"/>
      <c r="AJ9" s="97"/>
      <c r="AK9" s="97"/>
      <c r="AL9" s="97"/>
      <c r="AM9" s="97"/>
      <c r="AN9" s="97"/>
      <c r="AO9" s="97"/>
      <c r="AP9" s="97"/>
      <c r="AQ9" s="97"/>
      <c r="AR9" s="97"/>
      <c r="AS9" s="97"/>
      <c r="AT9" s="97"/>
      <c r="AU9" s="97"/>
      <c r="AV9" s="97"/>
      <c r="AW9" s="97"/>
      <c r="AX9" s="97"/>
    </row>
    <row r="10" spans="2:55">
      <c r="AA10" s="82" t="s">
        <v>30</v>
      </c>
      <c r="AB10" s="82"/>
      <c r="AC10" s="82"/>
      <c r="AD10" s="82"/>
      <c r="AE10" s="82"/>
      <c r="AF10" s="82"/>
      <c r="AG10" s="222"/>
      <c r="AH10" s="222"/>
      <c r="AI10" s="222"/>
      <c r="AJ10" s="222"/>
      <c r="AK10" s="222"/>
      <c r="AL10" s="222"/>
      <c r="AM10" s="222"/>
      <c r="AN10" s="222"/>
      <c r="AO10" s="222"/>
      <c r="AP10" s="222"/>
      <c r="AQ10" s="222"/>
      <c r="AR10" s="222"/>
      <c r="AS10" s="222"/>
      <c r="AT10" s="222"/>
      <c r="AU10" s="222"/>
      <c r="AV10" s="222"/>
      <c r="AW10" s="222"/>
      <c r="AX10" s="222"/>
    </row>
    <row r="12" spans="2:55">
      <c r="B12" s="97" t="s">
        <v>32</v>
      </c>
      <c r="C12" s="97"/>
      <c r="D12" s="97"/>
      <c r="E12" s="97"/>
      <c r="F12" s="97"/>
      <c r="G12" s="97"/>
      <c r="H12" s="97"/>
      <c r="I12" s="97"/>
      <c r="J12" s="97"/>
      <c r="K12" s="97"/>
      <c r="L12" s="97"/>
      <c r="M12" s="97"/>
      <c r="N12" s="97"/>
      <c r="O12" s="97"/>
      <c r="P12" s="97"/>
      <c r="Q12" s="97"/>
      <c r="R12" s="97"/>
      <c r="S12" s="97"/>
      <c r="T12" s="106"/>
      <c r="U12" s="106"/>
      <c r="V12" s="106"/>
      <c r="W12" s="106"/>
      <c r="X12" s="106"/>
      <c r="BC12" s="55" t="s">
        <v>34</v>
      </c>
    </row>
    <row r="13" spans="2:55">
      <c r="B13" s="97" t="s">
        <v>35</v>
      </c>
      <c r="C13" s="97"/>
      <c r="D13" s="97"/>
      <c r="E13" s="97"/>
      <c r="F13" s="97"/>
      <c r="G13" s="97"/>
      <c r="H13" s="97"/>
      <c r="I13" s="97"/>
      <c r="J13" s="97"/>
      <c r="K13" s="97"/>
      <c r="L13" s="97"/>
      <c r="M13" s="97"/>
      <c r="N13" s="97"/>
      <c r="O13" s="97"/>
      <c r="P13" s="97"/>
      <c r="Q13" s="97"/>
      <c r="R13" s="97"/>
      <c r="S13" s="97"/>
      <c r="T13" s="98"/>
      <c r="U13" s="98"/>
      <c r="V13" s="98"/>
      <c r="W13" s="98"/>
      <c r="X13" s="98"/>
      <c r="AR13" s="12"/>
      <c r="AS13" s="12"/>
      <c r="AT13" s="12"/>
      <c r="AU13" s="12"/>
      <c r="AV13" s="12"/>
      <c r="BC13" s="55" t="s">
        <v>36</v>
      </c>
    </row>
    <row r="14" spans="2:55" ht="3.75" customHeight="1">
      <c r="B14" s="11"/>
      <c r="C14" s="11"/>
      <c r="D14" s="11"/>
      <c r="E14" s="11"/>
      <c r="F14" s="11"/>
      <c r="G14" s="11"/>
      <c r="H14" s="11"/>
      <c r="I14" s="11"/>
      <c r="J14" s="11"/>
      <c r="K14" s="11"/>
      <c r="L14" s="11"/>
      <c r="M14" s="11"/>
      <c r="N14" s="11"/>
      <c r="O14" s="11"/>
      <c r="P14" s="11"/>
      <c r="Q14" s="11"/>
      <c r="R14" s="11"/>
      <c r="S14" s="11"/>
    </row>
    <row r="15" spans="2:55">
      <c r="B15" s="11" t="s">
        <v>37</v>
      </c>
    </row>
    <row r="16" spans="2:55" ht="3.75" customHeight="1">
      <c r="B16" s="11"/>
      <c r="C16" s="11"/>
      <c r="D16" s="11"/>
      <c r="E16" s="11"/>
      <c r="F16" s="11"/>
      <c r="G16" s="11"/>
      <c r="H16" s="11"/>
      <c r="I16" s="11"/>
      <c r="J16" s="11"/>
      <c r="K16" s="11"/>
      <c r="L16" s="11"/>
      <c r="M16" s="11"/>
      <c r="N16" s="11"/>
      <c r="O16" s="11"/>
      <c r="P16" s="11"/>
      <c r="Q16" s="11"/>
      <c r="R16" s="11"/>
      <c r="S16" s="11"/>
    </row>
    <row r="17" spans="2:29">
      <c r="B17" s="13"/>
      <c r="C17" s="99" t="s">
        <v>38</v>
      </c>
      <c r="D17" s="100"/>
      <c r="E17" s="101"/>
      <c r="F17" s="100" t="s">
        <v>39</v>
      </c>
      <c r="G17" s="100"/>
      <c r="H17" s="100"/>
      <c r="I17" s="101"/>
      <c r="J17" s="100" t="s">
        <v>40</v>
      </c>
      <c r="K17" s="100"/>
      <c r="L17" s="100"/>
      <c r="M17" s="101"/>
      <c r="N17" s="102" t="s">
        <v>41</v>
      </c>
      <c r="O17" s="103"/>
      <c r="P17" s="102" t="s">
        <v>42</v>
      </c>
      <c r="Q17" s="104"/>
      <c r="R17" s="105"/>
    </row>
    <row r="18" spans="2:29">
      <c r="B18" s="72">
        <v>1</v>
      </c>
      <c r="C18" s="107"/>
      <c r="D18" s="108"/>
      <c r="E18" s="109"/>
      <c r="F18" s="110"/>
      <c r="G18" s="111"/>
      <c r="H18" s="111"/>
      <c r="I18" s="112"/>
      <c r="J18" s="110"/>
      <c r="K18" s="111"/>
      <c r="L18" s="111"/>
      <c r="M18" s="112"/>
      <c r="N18" s="113" t="str">
        <f>IF(F18="","",J18-F18+1)</f>
        <v/>
      </c>
      <c r="O18" s="114"/>
      <c r="P18" s="115"/>
      <c r="Q18" s="116"/>
      <c r="R18" s="117"/>
    </row>
    <row r="19" spans="2:29">
      <c r="B19" s="72">
        <v>2</v>
      </c>
      <c r="C19" s="107"/>
      <c r="D19" s="108"/>
      <c r="E19" s="109"/>
      <c r="F19" s="110"/>
      <c r="G19" s="111"/>
      <c r="H19" s="111"/>
      <c r="I19" s="112"/>
      <c r="J19" s="110"/>
      <c r="K19" s="111"/>
      <c r="L19" s="111"/>
      <c r="M19" s="112"/>
      <c r="N19" s="113" t="str">
        <f t="shared" ref="N19:N22" si="0">IF(F19="","",J19-F19+1)</f>
        <v/>
      </c>
      <c r="O19" s="114"/>
      <c r="P19" s="115"/>
      <c r="Q19" s="116"/>
      <c r="R19" s="117"/>
    </row>
    <row r="20" spans="2:29">
      <c r="B20" s="72">
        <v>3</v>
      </c>
      <c r="C20" s="107"/>
      <c r="D20" s="108"/>
      <c r="E20" s="109"/>
      <c r="F20" s="110"/>
      <c r="G20" s="111"/>
      <c r="H20" s="111"/>
      <c r="I20" s="112"/>
      <c r="J20" s="110"/>
      <c r="K20" s="111"/>
      <c r="L20" s="111"/>
      <c r="M20" s="112"/>
      <c r="N20" s="113" t="str">
        <f t="shared" si="0"/>
        <v/>
      </c>
      <c r="O20" s="114"/>
      <c r="P20" s="115"/>
      <c r="Q20" s="116"/>
      <c r="R20" s="117"/>
    </row>
    <row r="21" spans="2:29">
      <c r="B21" s="72">
        <v>4</v>
      </c>
      <c r="C21" s="107"/>
      <c r="D21" s="108"/>
      <c r="E21" s="109"/>
      <c r="F21" s="110"/>
      <c r="G21" s="111"/>
      <c r="H21" s="111"/>
      <c r="I21" s="112"/>
      <c r="J21" s="110"/>
      <c r="K21" s="111"/>
      <c r="L21" s="111"/>
      <c r="M21" s="112"/>
      <c r="N21" s="113" t="str">
        <f t="shared" si="0"/>
        <v/>
      </c>
      <c r="O21" s="114"/>
      <c r="P21" s="115"/>
      <c r="Q21" s="116"/>
      <c r="R21" s="117"/>
    </row>
    <row r="22" spans="2:29">
      <c r="B22" s="72">
        <v>5</v>
      </c>
      <c r="C22" s="107"/>
      <c r="D22" s="108"/>
      <c r="E22" s="109"/>
      <c r="F22" s="110"/>
      <c r="G22" s="111"/>
      <c r="H22" s="111"/>
      <c r="I22" s="112"/>
      <c r="J22" s="110"/>
      <c r="K22" s="111"/>
      <c r="L22" s="111"/>
      <c r="M22" s="112"/>
      <c r="N22" s="113" t="str">
        <f t="shared" si="0"/>
        <v/>
      </c>
      <c r="O22" s="114"/>
      <c r="P22" s="115"/>
      <c r="Q22" s="116"/>
      <c r="R22" s="117"/>
    </row>
    <row r="23" spans="2:29">
      <c r="B23" s="72">
        <v>6</v>
      </c>
      <c r="C23" s="107"/>
      <c r="D23" s="108"/>
      <c r="E23" s="109"/>
      <c r="F23" s="110"/>
      <c r="G23" s="111"/>
      <c r="H23" s="111"/>
      <c r="I23" s="112"/>
      <c r="J23" s="110"/>
      <c r="K23" s="111"/>
      <c r="L23" s="111"/>
      <c r="M23" s="112"/>
      <c r="N23" s="113" t="str">
        <f t="shared" ref="N23:N37" si="1">IF(F23="","",J23-F23+1)</f>
        <v/>
      </c>
      <c r="O23" s="114"/>
      <c r="P23" s="115"/>
      <c r="Q23" s="116"/>
      <c r="R23" s="117"/>
    </row>
    <row r="24" spans="2:29">
      <c r="B24" s="72">
        <v>7</v>
      </c>
      <c r="C24" s="107"/>
      <c r="D24" s="108"/>
      <c r="E24" s="109"/>
      <c r="F24" s="110"/>
      <c r="G24" s="111"/>
      <c r="H24" s="111"/>
      <c r="I24" s="112"/>
      <c r="J24" s="110"/>
      <c r="K24" s="111"/>
      <c r="L24" s="111"/>
      <c r="M24" s="112"/>
      <c r="N24" s="113" t="str">
        <f t="shared" si="1"/>
        <v/>
      </c>
      <c r="O24" s="114"/>
      <c r="P24" s="115"/>
      <c r="Q24" s="116"/>
      <c r="R24" s="117"/>
    </row>
    <row r="25" spans="2:29">
      <c r="B25" s="72">
        <v>8</v>
      </c>
      <c r="C25" s="107"/>
      <c r="D25" s="108"/>
      <c r="E25" s="109"/>
      <c r="F25" s="110"/>
      <c r="G25" s="111"/>
      <c r="H25" s="111"/>
      <c r="I25" s="112"/>
      <c r="J25" s="110"/>
      <c r="K25" s="111"/>
      <c r="L25" s="111"/>
      <c r="M25" s="112"/>
      <c r="N25" s="113" t="str">
        <f t="shared" si="1"/>
        <v/>
      </c>
      <c r="O25" s="114"/>
      <c r="P25" s="115"/>
      <c r="Q25" s="116"/>
      <c r="R25" s="117"/>
    </row>
    <row r="26" spans="2:29">
      <c r="B26" s="72">
        <v>9</v>
      </c>
      <c r="C26" s="107"/>
      <c r="D26" s="108"/>
      <c r="E26" s="109"/>
      <c r="F26" s="110"/>
      <c r="G26" s="111"/>
      <c r="H26" s="111"/>
      <c r="I26" s="112"/>
      <c r="J26" s="110"/>
      <c r="K26" s="111"/>
      <c r="L26" s="111"/>
      <c r="M26" s="112"/>
      <c r="N26" s="113" t="str">
        <f t="shared" si="1"/>
        <v/>
      </c>
      <c r="O26" s="114"/>
      <c r="P26" s="115"/>
      <c r="Q26" s="116"/>
      <c r="R26" s="117"/>
    </row>
    <row r="27" spans="2:29">
      <c r="B27" s="72">
        <v>10</v>
      </c>
      <c r="C27" s="107"/>
      <c r="D27" s="108"/>
      <c r="E27" s="109"/>
      <c r="F27" s="110"/>
      <c r="G27" s="111"/>
      <c r="H27" s="111"/>
      <c r="I27" s="112"/>
      <c r="J27" s="110"/>
      <c r="K27" s="111"/>
      <c r="L27" s="111"/>
      <c r="M27" s="112"/>
      <c r="N27" s="113" t="str">
        <f t="shared" si="1"/>
        <v/>
      </c>
      <c r="O27" s="114"/>
      <c r="P27" s="115"/>
      <c r="Q27" s="116"/>
      <c r="R27" s="117"/>
    </row>
    <row r="28" spans="2:29">
      <c r="B28" s="72">
        <v>11</v>
      </c>
      <c r="C28" s="107"/>
      <c r="D28" s="108"/>
      <c r="E28" s="109"/>
      <c r="F28" s="110"/>
      <c r="G28" s="111"/>
      <c r="H28" s="111"/>
      <c r="I28" s="112"/>
      <c r="J28" s="110"/>
      <c r="K28" s="111"/>
      <c r="L28" s="111"/>
      <c r="M28" s="112"/>
      <c r="N28" s="113" t="str">
        <f t="shared" si="1"/>
        <v/>
      </c>
      <c r="O28" s="114"/>
      <c r="P28" s="115"/>
      <c r="Q28" s="116"/>
      <c r="R28" s="117"/>
    </row>
    <row r="29" spans="2:29">
      <c r="B29" s="72">
        <v>12</v>
      </c>
      <c r="C29" s="107"/>
      <c r="D29" s="108"/>
      <c r="E29" s="109"/>
      <c r="F29" s="110"/>
      <c r="G29" s="111"/>
      <c r="H29" s="111"/>
      <c r="I29" s="112"/>
      <c r="J29" s="110"/>
      <c r="K29" s="111"/>
      <c r="L29" s="111"/>
      <c r="M29" s="112"/>
      <c r="N29" s="113" t="str">
        <f t="shared" si="1"/>
        <v/>
      </c>
      <c r="O29" s="114"/>
      <c r="P29" s="115"/>
      <c r="Q29" s="116"/>
      <c r="R29" s="117"/>
    </row>
    <row r="30" spans="2:29">
      <c r="B30" s="72">
        <v>13</v>
      </c>
      <c r="C30" s="107"/>
      <c r="D30" s="108"/>
      <c r="E30" s="109"/>
      <c r="F30" s="110"/>
      <c r="G30" s="111"/>
      <c r="H30" s="111"/>
      <c r="I30" s="112"/>
      <c r="J30" s="110"/>
      <c r="K30" s="111"/>
      <c r="L30" s="111"/>
      <c r="M30" s="112"/>
      <c r="N30" s="113" t="str">
        <f t="shared" si="1"/>
        <v/>
      </c>
      <c r="O30" s="114"/>
      <c r="P30" s="115"/>
      <c r="Q30" s="116"/>
      <c r="R30" s="117"/>
      <c r="U30" s="82" t="s">
        <v>42</v>
      </c>
      <c r="V30" s="82"/>
      <c r="W30" s="82"/>
      <c r="X30" s="82" t="s">
        <v>51</v>
      </c>
      <c r="Y30" s="82"/>
      <c r="Z30" s="82"/>
      <c r="AA30" s="82" t="s">
        <v>52</v>
      </c>
      <c r="AB30" s="82"/>
      <c r="AC30" s="82"/>
    </row>
    <row r="31" spans="2:29">
      <c r="B31" s="72">
        <v>14</v>
      </c>
      <c r="C31" s="107"/>
      <c r="D31" s="108"/>
      <c r="E31" s="109"/>
      <c r="F31" s="110"/>
      <c r="G31" s="111"/>
      <c r="H31" s="111"/>
      <c r="I31" s="112"/>
      <c r="J31" s="110"/>
      <c r="K31" s="111"/>
      <c r="L31" s="111"/>
      <c r="M31" s="112"/>
      <c r="N31" s="113" t="str">
        <f t="shared" si="1"/>
        <v/>
      </c>
      <c r="O31" s="114"/>
      <c r="P31" s="115"/>
      <c r="Q31" s="116"/>
      <c r="R31" s="117"/>
      <c r="U31" s="93" t="s">
        <v>44</v>
      </c>
      <c r="V31" s="94"/>
      <c r="W31" s="95"/>
      <c r="X31" s="118">
        <f>COUNTIF(P18:R37,"脳損傷")</f>
        <v>0</v>
      </c>
      <c r="Y31" s="118"/>
      <c r="Z31" s="118"/>
      <c r="AA31" s="118">
        <f ca="1">SUMIF(P18:R37,"脳損傷",N18:O37)</f>
        <v>0</v>
      </c>
      <c r="AB31" s="118"/>
      <c r="AC31" s="118"/>
    </row>
    <row r="32" spans="2:29">
      <c r="B32" s="72">
        <v>15</v>
      </c>
      <c r="C32" s="107"/>
      <c r="D32" s="108"/>
      <c r="E32" s="109"/>
      <c r="F32" s="110"/>
      <c r="G32" s="111"/>
      <c r="H32" s="111"/>
      <c r="I32" s="112"/>
      <c r="J32" s="110"/>
      <c r="K32" s="111"/>
      <c r="L32" s="111"/>
      <c r="M32" s="112"/>
      <c r="N32" s="113" t="str">
        <f t="shared" si="1"/>
        <v/>
      </c>
      <c r="O32" s="114"/>
      <c r="P32" s="115"/>
      <c r="Q32" s="116"/>
      <c r="R32" s="117"/>
      <c r="U32" s="93" t="s">
        <v>46</v>
      </c>
      <c r="V32" s="94"/>
      <c r="W32" s="95"/>
      <c r="X32" s="118">
        <f>COUNTIF(P18:R37,"脊髄損傷")</f>
        <v>0</v>
      </c>
      <c r="Y32" s="118"/>
      <c r="Z32" s="118"/>
      <c r="AA32" s="118">
        <f ca="1">SUMIF(P18:R37,"脊髄損傷",N18:O37)</f>
        <v>0</v>
      </c>
      <c r="AB32" s="118"/>
      <c r="AC32" s="118"/>
    </row>
    <row r="33" spans="2:58">
      <c r="B33" s="72">
        <v>16</v>
      </c>
      <c r="C33" s="107"/>
      <c r="D33" s="108"/>
      <c r="E33" s="109"/>
      <c r="F33" s="110"/>
      <c r="G33" s="111"/>
      <c r="H33" s="111"/>
      <c r="I33" s="112"/>
      <c r="J33" s="110"/>
      <c r="K33" s="111"/>
      <c r="L33" s="111"/>
      <c r="M33" s="112"/>
      <c r="N33" s="113" t="str">
        <f t="shared" si="1"/>
        <v/>
      </c>
      <c r="O33" s="114"/>
      <c r="P33" s="115"/>
      <c r="Q33" s="116"/>
      <c r="R33" s="117"/>
      <c r="U33" s="93" t="s">
        <v>48</v>
      </c>
      <c r="V33" s="94"/>
      <c r="W33" s="95"/>
      <c r="X33" s="118">
        <f>COUNTIF(P18:R37,"その他")</f>
        <v>0</v>
      </c>
      <c r="Y33" s="118"/>
      <c r="Z33" s="118"/>
      <c r="AA33" s="118">
        <f ca="1">SUMIF(P18:R37,"その他",N18:O37)</f>
        <v>0</v>
      </c>
      <c r="AB33" s="118"/>
      <c r="AC33" s="118"/>
    </row>
    <row r="34" spans="2:58">
      <c r="B34" s="72">
        <v>17</v>
      </c>
      <c r="C34" s="107"/>
      <c r="D34" s="108"/>
      <c r="E34" s="109"/>
      <c r="F34" s="110"/>
      <c r="G34" s="111"/>
      <c r="H34" s="111"/>
      <c r="I34" s="112"/>
      <c r="J34" s="110"/>
      <c r="K34" s="111"/>
      <c r="L34" s="111"/>
      <c r="M34" s="112"/>
      <c r="N34" s="113" t="str">
        <f t="shared" si="1"/>
        <v/>
      </c>
      <c r="O34" s="114"/>
      <c r="P34" s="115"/>
      <c r="Q34" s="116"/>
      <c r="R34" s="117"/>
    </row>
    <row r="35" spans="2:58">
      <c r="B35" s="72">
        <v>18</v>
      </c>
      <c r="C35" s="107"/>
      <c r="D35" s="108"/>
      <c r="E35" s="109"/>
      <c r="F35" s="110"/>
      <c r="G35" s="111"/>
      <c r="H35" s="111"/>
      <c r="I35" s="112"/>
      <c r="J35" s="110"/>
      <c r="K35" s="111"/>
      <c r="L35" s="111"/>
      <c r="M35" s="112"/>
      <c r="N35" s="113" t="str">
        <f t="shared" si="1"/>
        <v/>
      </c>
      <c r="O35" s="114"/>
      <c r="P35" s="115"/>
      <c r="Q35" s="116"/>
      <c r="R35" s="117"/>
      <c r="U35" s="119" t="s">
        <v>53</v>
      </c>
      <c r="V35" s="120"/>
      <c r="W35" s="120"/>
      <c r="X35" s="120"/>
      <c r="Y35" s="120"/>
      <c r="Z35" s="120"/>
      <c r="AA35" s="120"/>
      <c r="AB35" s="121"/>
      <c r="AC35" s="122" t="s">
        <v>54</v>
      </c>
      <c r="AD35" s="123"/>
      <c r="AE35" s="124"/>
      <c r="AF35" s="125">
        <f>SUM(AF36:AH38)</f>
        <v>0</v>
      </c>
      <c r="AG35" s="125"/>
      <c r="AH35" s="125"/>
      <c r="AI35" s="123" t="s">
        <v>55</v>
      </c>
      <c r="AJ35" s="123"/>
      <c r="AK35" s="126"/>
    </row>
    <row r="36" spans="2:58">
      <c r="B36" s="72">
        <v>19</v>
      </c>
      <c r="C36" s="107"/>
      <c r="D36" s="108"/>
      <c r="E36" s="109"/>
      <c r="F36" s="110"/>
      <c r="G36" s="111"/>
      <c r="H36" s="111"/>
      <c r="I36" s="112"/>
      <c r="J36" s="110"/>
      <c r="K36" s="111"/>
      <c r="L36" s="111"/>
      <c r="M36" s="112"/>
      <c r="N36" s="113" t="str">
        <f t="shared" si="1"/>
        <v/>
      </c>
      <c r="O36" s="114"/>
      <c r="P36" s="115"/>
      <c r="Q36" s="116"/>
      <c r="R36" s="117"/>
      <c r="U36" s="10"/>
      <c r="AC36" s="127" t="s">
        <v>56</v>
      </c>
      <c r="AD36" s="128"/>
      <c r="AE36" s="129"/>
      <c r="AF36" s="130"/>
      <c r="AG36" s="130"/>
      <c r="AH36" s="130"/>
      <c r="AI36" s="128" t="s">
        <v>55</v>
      </c>
      <c r="AJ36" s="128"/>
      <c r="AK36" s="131"/>
    </row>
    <row r="37" spans="2:58">
      <c r="B37" s="71">
        <v>20</v>
      </c>
      <c r="C37" s="132"/>
      <c r="D37" s="133"/>
      <c r="E37" s="134"/>
      <c r="F37" s="110"/>
      <c r="G37" s="111"/>
      <c r="H37" s="111"/>
      <c r="I37" s="112"/>
      <c r="J37" s="110"/>
      <c r="K37" s="111"/>
      <c r="L37" s="111"/>
      <c r="M37" s="112"/>
      <c r="N37" s="138" t="str">
        <f t="shared" si="1"/>
        <v/>
      </c>
      <c r="O37" s="139"/>
      <c r="P37" s="115"/>
      <c r="Q37" s="116"/>
      <c r="R37" s="117"/>
      <c r="U37" s="10"/>
      <c r="AC37" s="143" t="s">
        <v>57</v>
      </c>
      <c r="AD37" s="116"/>
      <c r="AE37" s="144"/>
      <c r="AF37" s="145"/>
      <c r="AG37" s="145"/>
      <c r="AH37" s="145"/>
      <c r="AI37" s="116" t="s">
        <v>55</v>
      </c>
      <c r="AJ37" s="116"/>
      <c r="AK37" s="117"/>
    </row>
    <row r="38" spans="2:58">
      <c r="B38" s="71" t="s">
        <v>58</v>
      </c>
      <c r="C38" s="153">
        <f>COUNTA(C18:E37)</f>
        <v>0</v>
      </c>
      <c r="D38" s="154"/>
      <c r="E38" s="155"/>
      <c r="F38" s="153"/>
      <c r="G38" s="154"/>
      <c r="H38" s="154"/>
      <c r="I38" s="155"/>
      <c r="J38" s="153"/>
      <c r="K38" s="154"/>
      <c r="L38" s="154"/>
      <c r="M38" s="155"/>
      <c r="N38" s="156">
        <f>SUM(N18:O37)</f>
        <v>0</v>
      </c>
      <c r="O38" s="157"/>
      <c r="P38" s="156"/>
      <c r="Q38" s="158"/>
      <c r="R38" s="159"/>
      <c r="AC38" s="160" t="s">
        <v>48</v>
      </c>
      <c r="AD38" s="147"/>
      <c r="AE38" s="161"/>
      <c r="AF38" s="146"/>
      <c r="AG38" s="146"/>
      <c r="AH38" s="146"/>
      <c r="AI38" s="147" t="s">
        <v>55</v>
      </c>
      <c r="AJ38" s="147"/>
      <c r="AK38" s="148"/>
    </row>
    <row r="40" spans="2:58">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row>
    <row r="41" spans="2:58">
      <c r="B41" s="11" t="s">
        <v>59</v>
      </c>
      <c r="AF41" s="15"/>
    </row>
    <row r="42" spans="2:58" s="1" customFormat="1" ht="16.5" customHeight="1">
      <c r="B42" s="149" t="s">
        <v>60</v>
      </c>
      <c r="C42" s="149"/>
      <c r="D42" s="149" t="s">
        <v>61</v>
      </c>
      <c r="E42" s="149"/>
      <c r="F42" s="149"/>
      <c r="G42" s="149"/>
      <c r="H42" s="149"/>
      <c r="I42" s="149"/>
      <c r="J42" s="149" t="s">
        <v>62</v>
      </c>
      <c r="K42" s="149"/>
      <c r="L42" s="149"/>
      <c r="M42" s="149"/>
      <c r="N42" s="149" t="s">
        <v>63</v>
      </c>
      <c r="O42" s="149"/>
      <c r="P42" s="149"/>
      <c r="Q42" s="149"/>
      <c r="R42" s="149"/>
      <c r="S42" s="149" t="s">
        <v>64</v>
      </c>
      <c r="T42" s="149"/>
      <c r="U42" s="149"/>
      <c r="V42" s="149"/>
      <c r="W42" s="149"/>
      <c r="X42" s="149" t="s">
        <v>65</v>
      </c>
      <c r="Y42" s="149"/>
      <c r="Z42" s="149"/>
      <c r="AA42" s="149"/>
      <c r="AB42" s="149" t="s">
        <v>66</v>
      </c>
      <c r="AC42" s="150"/>
      <c r="AD42" s="150"/>
      <c r="AE42" s="150"/>
      <c r="AF42" s="151"/>
      <c r="AG42" s="149" t="s">
        <v>67</v>
      </c>
      <c r="AH42" s="150"/>
      <c r="AI42" s="150"/>
      <c r="AJ42" s="150"/>
      <c r="AK42" s="223"/>
      <c r="AL42" s="149" t="s">
        <v>68</v>
      </c>
      <c r="AM42" s="149"/>
      <c r="AN42" s="149"/>
      <c r="AO42" s="149"/>
      <c r="AP42" s="152"/>
      <c r="AV42" s="2"/>
      <c r="AW42" s="2"/>
      <c r="AY42" s="2"/>
      <c r="AZ42" s="2"/>
      <c r="BA42" s="2"/>
      <c r="BB42" s="2"/>
      <c r="BC42" s="2"/>
    </row>
    <row r="43" spans="2:58" s="1" customFormat="1" ht="13.5">
      <c r="B43" s="149">
        <v>1</v>
      </c>
      <c r="C43" s="149"/>
      <c r="D43" s="165"/>
      <c r="E43" s="165"/>
      <c r="F43" s="165"/>
      <c r="G43" s="165"/>
      <c r="H43" s="165"/>
      <c r="I43" s="165"/>
      <c r="J43" s="165"/>
      <c r="K43" s="165"/>
      <c r="L43" s="165"/>
      <c r="M43" s="165"/>
      <c r="N43" s="162"/>
      <c r="O43" s="162"/>
      <c r="P43" s="162"/>
      <c r="Q43" s="162"/>
      <c r="R43" s="162"/>
      <c r="S43" s="168"/>
      <c r="T43" s="168"/>
      <c r="U43" s="168"/>
      <c r="V43" s="168"/>
      <c r="W43" s="168"/>
      <c r="X43" s="165"/>
      <c r="Y43" s="165"/>
      <c r="Z43" s="165"/>
      <c r="AA43" s="165"/>
      <c r="AB43" s="162"/>
      <c r="AC43" s="162"/>
      <c r="AD43" s="162"/>
      <c r="AE43" s="162"/>
      <c r="AF43" s="162"/>
      <c r="AG43" s="162"/>
      <c r="AH43" s="162"/>
      <c r="AI43" s="162"/>
      <c r="AJ43" s="162"/>
      <c r="AK43" s="215"/>
      <c r="AL43" s="163">
        <f>N43+AB43+AG43</f>
        <v>0</v>
      </c>
      <c r="AM43" s="163"/>
      <c r="AN43" s="163"/>
      <c r="AO43" s="163"/>
      <c r="AP43" s="164"/>
      <c r="AV43" s="3"/>
      <c r="AW43" s="3"/>
      <c r="AX43" s="3"/>
      <c r="AY43" s="4"/>
      <c r="AZ43" s="4"/>
      <c r="BA43" s="4"/>
      <c r="BB43" s="4"/>
      <c r="BC43" s="4"/>
      <c r="BD43" s="3"/>
      <c r="BE43" s="3"/>
    </row>
    <row r="44" spans="2:58" s="1" customFormat="1" ht="16.5" customHeight="1">
      <c r="B44" s="149">
        <v>2</v>
      </c>
      <c r="C44" s="149"/>
      <c r="D44" s="165"/>
      <c r="E44" s="165"/>
      <c r="F44" s="165"/>
      <c r="G44" s="165"/>
      <c r="H44" s="165"/>
      <c r="I44" s="165"/>
      <c r="J44" s="165"/>
      <c r="K44" s="165"/>
      <c r="L44" s="165"/>
      <c r="M44" s="165"/>
      <c r="N44" s="162"/>
      <c r="O44" s="162"/>
      <c r="P44" s="162"/>
      <c r="Q44" s="162"/>
      <c r="R44" s="162"/>
      <c r="S44" s="168"/>
      <c r="T44" s="168"/>
      <c r="U44" s="168"/>
      <c r="V44" s="168"/>
      <c r="W44" s="168"/>
      <c r="X44" s="165"/>
      <c r="Y44" s="165"/>
      <c r="Z44" s="165"/>
      <c r="AA44" s="165"/>
      <c r="AB44" s="162"/>
      <c r="AC44" s="162"/>
      <c r="AD44" s="162"/>
      <c r="AE44" s="162"/>
      <c r="AF44" s="162"/>
      <c r="AG44" s="162"/>
      <c r="AH44" s="162"/>
      <c r="AI44" s="162"/>
      <c r="AJ44" s="162"/>
      <c r="AK44" s="215"/>
      <c r="AL44" s="163">
        <f>N44+AB44+AG44</f>
        <v>0</v>
      </c>
      <c r="AM44" s="163"/>
      <c r="AN44" s="163"/>
      <c r="AO44" s="163"/>
      <c r="AP44" s="164"/>
      <c r="AV44" s="3"/>
      <c r="AW44" s="3"/>
      <c r="AX44" s="3"/>
      <c r="AY44" s="4"/>
      <c r="AZ44" s="4"/>
      <c r="BA44" s="4"/>
      <c r="BB44" s="4"/>
      <c r="BC44" s="4"/>
      <c r="BD44" s="3"/>
      <c r="BE44" s="3"/>
    </row>
    <row r="45" spans="2:58" s="1" customFormat="1" ht="16.5" customHeight="1">
      <c r="B45" s="149">
        <v>3</v>
      </c>
      <c r="C45" s="149"/>
      <c r="D45" s="165"/>
      <c r="E45" s="165"/>
      <c r="F45" s="165"/>
      <c r="G45" s="165"/>
      <c r="H45" s="165"/>
      <c r="I45" s="165"/>
      <c r="J45" s="165"/>
      <c r="K45" s="165"/>
      <c r="L45" s="165"/>
      <c r="M45" s="165"/>
      <c r="N45" s="162"/>
      <c r="O45" s="162"/>
      <c r="P45" s="162"/>
      <c r="Q45" s="162"/>
      <c r="R45" s="162"/>
      <c r="S45" s="168"/>
      <c r="T45" s="168"/>
      <c r="U45" s="168"/>
      <c r="V45" s="168"/>
      <c r="W45" s="168"/>
      <c r="X45" s="165"/>
      <c r="Y45" s="165"/>
      <c r="Z45" s="165"/>
      <c r="AA45" s="165"/>
      <c r="AB45" s="162"/>
      <c r="AC45" s="162"/>
      <c r="AD45" s="162"/>
      <c r="AE45" s="162"/>
      <c r="AF45" s="162"/>
      <c r="AG45" s="162"/>
      <c r="AH45" s="162"/>
      <c r="AI45" s="162"/>
      <c r="AJ45" s="162"/>
      <c r="AK45" s="215"/>
      <c r="AL45" s="163">
        <f t="shared" ref="AL44:AL57" si="2">N45+AB45+AG45</f>
        <v>0</v>
      </c>
      <c r="AM45" s="163"/>
      <c r="AN45" s="163"/>
      <c r="AO45" s="163"/>
      <c r="AP45" s="164"/>
      <c r="AV45" s="3"/>
      <c r="AW45" s="3"/>
      <c r="AX45" s="3"/>
      <c r="AY45" s="4"/>
      <c r="AZ45" s="4"/>
      <c r="BA45" s="4"/>
      <c r="BB45" s="4"/>
      <c r="BC45" s="4"/>
      <c r="BD45" s="3"/>
      <c r="BE45" s="3"/>
    </row>
    <row r="46" spans="2:58" s="1" customFormat="1" ht="16.5" customHeight="1">
      <c r="B46" s="149">
        <v>4</v>
      </c>
      <c r="C46" s="149"/>
      <c r="D46" s="165"/>
      <c r="E46" s="165"/>
      <c r="F46" s="165"/>
      <c r="G46" s="165"/>
      <c r="H46" s="165"/>
      <c r="I46" s="165"/>
      <c r="J46" s="165"/>
      <c r="K46" s="165"/>
      <c r="L46" s="165"/>
      <c r="M46" s="165"/>
      <c r="N46" s="162"/>
      <c r="O46" s="162"/>
      <c r="P46" s="162"/>
      <c r="Q46" s="162"/>
      <c r="R46" s="162"/>
      <c r="S46" s="168"/>
      <c r="T46" s="168"/>
      <c r="U46" s="168"/>
      <c r="V46" s="168"/>
      <c r="W46" s="168"/>
      <c r="X46" s="165"/>
      <c r="Y46" s="165"/>
      <c r="Z46" s="165"/>
      <c r="AA46" s="165"/>
      <c r="AB46" s="162"/>
      <c r="AC46" s="162"/>
      <c r="AD46" s="162"/>
      <c r="AE46" s="162"/>
      <c r="AF46" s="162"/>
      <c r="AG46" s="162"/>
      <c r="AH46" s="162"/>
      <c r="AI46" s="162"/>
      <c r="AJ46" s="162"/>
      <c r="AK46" s="215"/>
      <c r="AL46" s="163">
        <f t="shared" si="2"/>
        <v>0</v>
      </c>
      <c r="AM46" s="163"/>
      <c r="AN46" s="163"/>
      <c r="AO46" s="163"/>
      <c r="AP46" s="164"/>
      <c r="AV46" s="3"/>
      <c r="AW46" s="3"/>
      <c r="AX46" s="3"/>
      <c r="AY46" s="4"/>
      <c r="AZ46" s="4"/>
      <c r="BA46" s="4"/>
      <c r="BB46" s="4"/>
      <c r="BC46" s="4"/>
      <c r="BD46" s="3"/>
      <c r="BE46" s="3"/>
    </row>
    <row r="47" spans="2:58" s="1" customFormat="1" ht="13.5">
      <c r="B47" s="149">
        <v>5</v>
      </c>
      <c r="C47" s="149"/>
      <c r="D47" s="165"/>
      <c r="E47" s="165"/>
      <c r="F47" s="165"/>
      <c r="G47" s="165"/>
      <c r="H47" s="165"/>
      <c r="I47" s="165"/>
      <c r="J47" s="165"/>
      <c r="K47" s="165"/>
      <c r="L47" s="165"/>
      <c r="M47" s="165"/>
      <c r="N47" s="162"/>
      <c r="O47" s="162"/>
      <c r="P47" s="162"/>
      <c r="Q47" s="162"/>
      <c r="R47" s="162"/>
      <c r="S47" s="168"/>
      <c r="T47" s="168"/>
      <c r="U47" s="168"/>
      <c r="V47" s="168"/>
      <c r="W47" s="168"/>
      <c r="X47" s="165"/>
      <c r="Y47" s="165"/>
      <c r="Z47" s="165"/>
      <c r="AA47" s="165"/>
      <c r="AB47" s="162"/>
      <c r="AC47" s="162"/>
      <c r="AD47" s="162"/>
      <c r="AE47" s="162"/>
      <c r="AF47" s="162"/>
      <c r="AG47" s="162"/>
      <c r="AH47" s="162"/>
      <c r="AI47" s="162"/>
      <c r="AJ47" s="162"/>
      <c r="AK47" s="215"/>
      <c r="AL47" s="163">
        <f t="shared" si="2"/>
        <v>0</v>
      </c>
      <c r="AM47" s="163"/>
      <c r="AN47" s="163"/>
      <c r="AO47" s="163"/>
      <c r="AP47" s="164"/>
      <c r="AV47" s="3"/>
      <c r="AW47" s="3"/>
      <c r="AX47" s="3"/>
      <c r="AY47" s="4"/>
      <c r="AZ47" s="4"/>
      <c r="BA47" s="4"/>
      <c r="BB47" s="4"/>
      <c r="BC47" s="4"/>
      <c r="BD47" s="3"/>
      <c r="BE47" s="3"/>
    </row>
    <row r="48" spans="2:58" s="1" customFormat="1" ht="13.5">
      <c r="B48" s="149">
        <v>6</v>
      </c>
      <c r="C48" s="149"/>
      <c r="D48" s="165"/>
      <c r="E48" s="165"/>
      <c r="F48" s="165"/>
      <c r="G48" s="165"/>
      <c r="H48" s="165"/>
      <c r="I48" s="165"/>
      <c r="J48" s="165"/>
      <c r="K48" s="165"/>
      <c r="L48" s="165"/>
      <c r="M48" s="165"/>
      <c r="N48" s="162"/>
      <c r="O48" s="162"/>
      <c r="P48" s="162"/>
      <c r="Q48" s="162"/>
      <c r="R48" s="162"/>
      <c r="S48" s="168"/>
      <c r="T48" s="168"/>
      <c r="U48" s="168"/>
      <c r="V48" s="168"/>
      <c r="W48" s="168"/>
      <c r="X48" s="165"/>
      <c r="Y48" s="165"/>
      <c r="Z48" s="165"/>
      <c r="AA48" s="165"/>
      <c r="AB48" s="162"/>
      <c r="AC48" s="162"/>
      <c r="AD48" s="162"/>
      <c r="AE48" s="162"/>
      <c r="AF48" s="162"/>
      <c r="AG48" s="162"/>
      <c r="AH48" s="162"/>
      <c r="AI48" s="162"/>
      <c r="AJ48" s="162"/>
      <c r="AK48" s="215"/>
      <c r="AL48" s="163">
        <f t="shared" si="2"/>
        <v>0</v>
      </c>
      <c r="AM48" s="163"/>
      <c r="AN48" s="163"/>
      <c r="AO48" s="163"/>
      <c r="AP48" s="164"/>
      <c r="AV48" s="3"/>
      <c r="AW48" s="3"/>
      <c r="AX48" s="3"/>
      <c r="AY48" s="4"/>
      <c r="AZ48" s="4"/>
      <c r="BA48" s="4"/>
      <c r="BB48" s="4"/>
      <c r="BC48" s="4"/>
      <c r="BD48" s="3"/>
      <c r="BE48" s="3"/>
    </row>
    <row r="49" spans="1:57" s="1" customFormat="1" ht="13.5">
      <c r="B49" s="149">
        <v>7</v>
      </c>
      <c r="C49" s="149"/>
      <c r="D49" s="165"/>
      <c r="E49" s="165"/>
      <c r="F49" s="165"/>
      <c r="G49" s="165"/>
      <c r="H49" s="165"/>
      <c r="I49" s="165"/>
      <c r="J49" s="165"/>
      <c r="K49" s="165"/>
      <c r="L49" s="165"/>
      <c r="M49" s="165"/>
      <c r="N49" s="162"/>
      <c r="O49" s="162"/>
      <c r="P49" s="162"/>
      <c r="Q49" s="162"/>
      <c r="R49" s="162"/>
      <c r="S49" s="168"/>
      <c r="T49" s="168"/>
      <c r="U49" s="168"/>
      <c r="V49" s="168"/>
      <c r="W49" s="168"/>
      <c r="X49" s="165"/>
      <c r="Y49" s="165"/>
      <c r="Z49" s="165"/>
      <c r="AA49" s="165"/>
      <c r="AB49" s="162"/>
      <c r="AC49" s="162"/>
      <c r="AD49" s="162"/>
      <c r="AE49" s="162"/>
      <c r="AF49" s="162"/>
      <c r="AG49" s="162"/>
      <c r="AH49" s="162"/>
      <c r="AI49" s="162"/>
      <c r="AJ49" s="162"/>
      <c r="AK49" s="215"/>
      <c r="AL49" s="163">
        <f t="shared" si="2"/>
        <v>0</v>
      </c>
      <c r="AM49" s="163"/>
      <c r="AN49" s="163"/>
      <c r="AO49" s="163"/>
      <c r="AP49" s="164"/>
      <c r="AV49" s="3"/>
      <c r="AW49" s="3"/>
      <c r="AX49" s="3"/>
      <c r="AY49" s="4"/>
      <c r="AZ49" s="4"/>
      <c r="BA49" s="4"/>
      <c r="BB49" s="4"/>
      <c r="BC49" s="4"/>
      <c r="BD49" s="3"/>
      <c r="BE49" s="3"/>
    </row>
    <row r="50" spans="1:57" s="1" customFormat="1" ht="13.5">
      <c r="B50" s="149">
        <v>8</v>
      </c>
      <c r="C50" s="149"/>
      <c r="D50" s="165"/>
      <c r="E50" s="165"/>
      <c r="F50" s="165"/>
      <c r="G50" s="165"/>
      <c r="H50" s="165"/>
      <c r="I50" s="165"/>
      <c r="J50" s="165"/>
      <c r="K50" s="165"/>
      <c r="L50" s="165"/>
      <c r="M50" s="165"/>
      <c r="N50" s="162"/>
      <c r="O50" s="162"/>
      <c r="P50" s="162"/>
      <c r="Q50" s="162"/>
      <c r="R50" s="162"/>
      <c r="S50" s="168"/>
      <c r="T50" s="168"/>
      <c r="U50" s="168"/>
      <c r="V50" s="168"/>
      <c r="W50" s="168"/>
      <c r="X50" s="165"/>
      <c r="Y50" s="165"/>
      <c r="Z50" s="165"/>
      <c r="AA50" s="165"/>
      <c r="AB50" s="162"/>
      <c r="AC50" s="162"/>
      <c r="AD50" s="162"/>
      <c r="AE50" s="162"/>
      <c r="AF50" s="162"/>
      <c r="AG50" s="162"/>
      <c r="AH50" s="162"/>
      <c r="AI50" s="162"/>
      <c r="AJ50" s="162"/>
      <c r="AK50" s="215"/>
      <c r="AL50" s="163">
        <f t="shared" si="2"/>
        <v>0</v>
      </c>
      <c r="AM50" s="163"/>
      <c r="AN50" s="163"/>
      <c r="AO50" s="163"/>
      <c r="AP50" s="164"/>
      <c r="AV50" s="3"/>
      <c r="AW50" s="3"/>
      <c r="AX50" s="3"/>
      <c r="AY50" s="4"/>
      <c r="AZ50" s="4"/>
      <c r="BA50" s="4"/>
      <c r="BB50" s="4"/>
      <c r="BC50" s="4"/>
      <c r="BD50" s="3"/>
      <c r="BE50" s="3"/>
    </row>
    <row r="51" spans="1:57" s="1" customFormat="1" ht="13.5">
      <c r="B51" s="149">
        <v>9</v>
      </c>
      <c r="C51" s="149"/>
      <c r="D51" s="165"/>
      <c r="E51" s="165"/>
      <c r="F51" s="165"/>
      <c r="G51" s="165"/>
      <c r="H51" s="165"/>
      <c r="I51" s="165"/>
      <c r="J51" s="165"/>
      <c r="K51" s="165"/>
      <c r="L51" s="165"/>
      <c r="M51" s="165"/>
      <c r="N51" s="162"/>
      <c r="O51" s="162"/>
      <c r="P51" s="162"/>
      <c r="Q51" s="162"/>
      <c r="R51" s="162"/>
      <c r="S51" s="168"/>
      <c r="T51" s="168"/>
      <c r="U51" s="168"/>
      <c r="V51" s="168"/>
      <c r="W51" s="168"/>
      <c r="X51" s="165"/>
      <c r="Y51" s="165"/>
      <c r="Z51" s="165"/>
      <c r="AA51" s="165"/>
      <c r="AB51" s="162"/>
      <c r="AC51" s="162"/>
      <c r="AD51" s="162"/>
      <c r="AE51" s="162"/>
      <c r="AF51" s="162"/>
      <c r="AG51" s="162"/>
      <c r="AH51" s="162"/>
      <c r="AI51" s="162"/>
      <c r="AJ51" s="162"/>
      <c r="AK51" s="215"/>
      <c r="AL51" s="163">
        <f>N51+AB51+AG51</f>
        <v>0</v>
      </c>
      <c r="AM51" s="163"/>
      <c r="AN51" s="163"/>
      <c r="AO51" s="163"/>
      <c r="AP51" s="164"/>
      <c r="AV51" s="3"/>
      <c r="AW51" s="3"/>
      <c r="AX51" s="3"/>
      <c r="AY51" s="4"/>
      <c r="AZ51" s="4"/>
      <c r="BA51" s="4"/>
      <c r="BB51" s="4"/>
      <c r="BC51" s="4"/>
      <c r="BD51" s="3"/>
      <c r="BE51" s="3"/>
    </row>
    <row r="52" spans="1:57" s="1" customFormat="1" ht="13.5">
      <c r="B52" s="149">
        <v>10</v>
      </c>
      <c r="C52" s="149"/>
      <c r="D52" s="165"/>
      <c r="E52" s="165"/>
      <c r="F52" s="165"/>
      <c r="G52" s="165"/>
      <c r="H52" s="165"/>
      <c r="I52" s="165"/>
      <c r="J52" s="165"/>
      <c r="K52" s="165"/>
      <c r="L52" s="165"/>
      <c r="M52" s="165"/>
      <c r="N52" s="162"/>
      <c r="O52" s="162"/>
      <c r="P52" s="162"/>
      <c r="Q52" s="162"/>
      <c r="R52" s="162"/>
      <c r="S52" s="168"/>
      <c r="T52" s="168"/>
      <c r="U52" s="168"/>
      <c r="V52" s="168"/>
      <c r="W52" s="168"/>
      <c r="X52" s="165"/>
      <c r="Y52" s="165"/>
      <c r="Z52" s="165"/>
      <c r="AA52" s="165"/>
      <c r="AB52" s="162"/>
      <c r="AC52" s="162"/>
      <c r="AD52" s="162"/>
      <c r="AE52" s="162"/>
      <c r="AF52" s="162"/>
      <c r="AG52" s="162"/>
      <c r="AH52" s="162"/>
      <c r="AI52" s="162"/>
      <c r="AJ52" s="162"/>
      <c r="AK52" s="215"/>
      <c r="AL52" s="163">
        <f t="shared" si="2"/>
        <v>0</v>
      </c>
      <c r="AM52" s="163"/>
      <c r="AN52" s="163"/>
      <c r="AO52" s="163"/>
      <c r="AP52" s="164"/>
      <c r="AV52" s="3"/>
      <c r="AW52" s="3"/>
      <c r="AX52" s="3"/>
      <c r="AY52" s="4"/>
      <c r="AZ52" s="4"/>
      <c r="BA52" s="4"/>
      <c r="BB52" s="4"/>
      <c r="BC52" s="4"/>
      <c r="BD52" s="3"/>
      <c r="BE52" s="3"/>
    </row>
    <row r="53" spans="1:57" s="1" customFormat="1" ht="13.5">
      <c r="B53" s="149">
        <v>11</v>
      </c>
      <c r="C53" s="149"/>
      <c r="D53" s="165"/>
      <c r="E53" s="165"/>
      <c r="F53" s="165"/>
      <c r="G53" s="165"/>
      <c r="H53" s="165"/>
      <c r="I53" s="165"/>
      <c r="J53" s="165"/>
      <c r="K53" s="165"/>
      <c r="L53" s="165"/>
      <c r="M53" s="165"/>
      <c r="N53" s="162"/>
      <c r="O53" s="162"/>
      <c r="P53" s="162"/>
      <c r="Q53" s="162"/>
      <c r="R53" s="162"/>
      <c r="S53" s="168"/>
      <c r="T53" s="168"/>
      <c r="U53" s="168"/>
      <c r="V53" s="168"/>
      <c r="W53" s="168"/>
      <c r="X53" s="165"/>
      <c r="Y53" s="165"/>
      <c r="Z53" s="165"/>
      <c r="AA53" s="165"/>
      <c r="AB53" s="162"/>
      <c r="AC53" s="162"/>
      <c r="AD53" s="162"/>
      <c r="AE53" s="162"/>
      <c r="AF53" s="162"/>
      <c r="AG53" s="162"/>
      <c r="AH53" s="162"/>
      <c r="AI53" s="162"/>
      <c r="AJ53" s="162"/>
      <c r="AK53" s="215"/>
      <c r="AL53" s="163">
        <f t="shared" si="2"/>
        <v>0</v>
      </c>
      <c r="AM53" s="163"/>
      <c r="AN53" s="163"/>
      <c r="AO53" s="163"/>
      <c r="AP53" s="164"/>
      <c r="AV53" s="3"/>
      <c r="AW53" s="3"/>
      <c r="AX53" s="3"/>
      <c r="AY53" s="4"/>
      <c r="AZ53" s="4"/>
      <c r="BA53" s="4"/>
      <c r="BB53" s="4"/>
      <c r="BC53" s="4"/>
      <c r="BD53" s="3"/>
      <c r="BE53" s="3"/>
    </row>
    <row r="54" spans="1:57" s="1" customFormat="1" ht="13.5">
      <c r="B54" s="149">
        <v>12</v>
      </c>
      <c r="C54" s="149"/>
      <c r="D54" s="165"/>
      <c r="E54" s="165"/>
      <c r="F54" s="165"/>
      <c r="G54" s="165"/>
      <c r="H54" s="165"/>
      <c r="I54" s="165"/>
      <c r="J54" s="165"/>
      <c r="K54" s="165"/>
      <c r="L54" s="165"/>
      <c r="M54" s="165"/>
      <c r="N54" s="162"/>
      <c r="O54" s="162"/>
      <c r="P54" s="162"/>
      <c r="Q54" s="162"/>
      <c r="R54" s="162"/>
      <c r="S54" s="168"/>
      <c r="T54" s="168"/>
      <c r="U54" s="168"/>
      <c r="V54" s="168"/>
      <c r="W54" s="168"/>
      <c r="X54" s="165"/>
      <c r="Y54" s="165"/>
      <c r="Z54" s="165"/>
      <c r="AA54" s="165"/>
      <c r="AB54" s="162"/>
      <c r="AC54" s="162"/>
      <c r="AD54" s="162"/>
      <c r="AE54" s="162"/>
      <c r="AF54" s="162"/>
      <c r="AG54" s="162"/>
      <c r="AH54" s="162"/>
      <c r="AI54" s="162"/>
      <c r="AJ54" s="162"/>
      <c r="AK54" s="215"/>
      <c r="AL54" s="163">
        <f>N54+AB54+AG54</f>
        <v>0</v>
      </c>
      <c r="AM54" s="163"/>
      <c r="AN54" s="163"/>
      <c r="AO54" s="163"/>
      <c r="AP54" s="164"/>
      <c r="AV54" s="3"/>
      <c r="AW54" s="3"/>
      <c r="AX54" s="3"/>
      <c r="AY54" s="4"/>
      <c r="AZ54" s="4"/>
      <c r="BA54" s="4"/>
      <c r="BB54" s="4"/>
      <c r="BC54" s="4"/>
      <c r="BD54" s="3"/>
      <c r="BE54" s="3"/>
    </row>
    <row r="55" spans="1:57" s="1" customFormat="1" ht="13.5">
      <c r="B55" s="149">
        <v>13</v>
      </c>
      <c r="C55" s="149"/>
      <c r="D55" s="165"/>
      <c r="E55" s="165"/>
      <c r="F55" s="165"/>
      <c r="G55" s="165"/>
      <c r="H55" s="165"/>
      <c r="I55" s="165"/>
      <c r="J55" s="165"/>
      <c r="K55" s="165"/>
      <c r="L55" s="165"/>
      <c r="M55" s="165"/>
      <c r="N55" s="162"/>
      <c r="O55" s="162"/>
      <c r="P55" s="162"/>
      <c r="Q55" s="162"/>
      <c r="R55" s="162"/>
      <c r="S55" s="168"/>
      <c r="T55" s="168"/>
      <c r="U55" s="168"/>
      <c r="V55" s="168"/>
      <c r="W55" s="168"/>
      <c r="X55" s="165"/>
      <c r="Y55" s="165"/>
      <c r="Z55" s="165"/>
      <c r="AA55" s="165"/>
      <c r="AB55" s="162"/>
      <c r="AC55" s="162"/>
      <c r="AD55" s="162"/>
      <c r="AE55" s="162"/>
      <c r="AF55" s="162"/>
      <c r="AG55" s="162"/>
      <c r="AH55" s="162"/>
      <c r="AI55" s="162"/>
      <c r="AJ55" s="162"/>
      <c r="AK55" s="215"/>
      <c r="AL55" s="163">
        <f t="shared" si="2"/>
        <v>0</v>
      </c>
      <c r="AM55" s="163"/>
      <c r="AN55" s="163"/>
      <c r="AO55" s="163"/>
      <c r="AP55" s="164"/>
      <c r="AV55" s="3"/>
      <c r="AW55" s="3"/>
      <c r="AX55" s="3"/>
      <c r="AY55" s="4"/>
      <c r="AZ55" s="4"/>
      <c r="BA55" s="4"/>
      <c r="BB55" s="4"/>
      <c r="BC55" s="4"/>
      <c r="BD55" s="3"/>
      <c r="BE55" s="3"/>
    </row>
    <row r="56" spans="1:57" s="1" customFormat="1" ht="13.5">
      <c r="B56" s="149">
        <v>14</v>
      </c>
      <c r="C56" s="149"/>
      <c r="D56" s="165"/>
      <c r="E56" s="165"/>
      <c r="F56" s="165"/>
      <c r="G56" s="165"/>
      <c r="H56" s="165"/>
      <c r="I56" s="165"/>
      <c r="J56" s="165"/>
      <c r="K56" s="165"/>
      <c r="L56" s="165"/>
      <c r="M56" s="165"/>
      <c r="N56" s="162"/>
      <c r="O56" s="162"/>
      <c r="P56" s="162"/>
      <c r="Q56" s="162"/>
      <c r="R56" s="162"/>
      <c r="S56" s="168"/>
      <c r="T56" s="168"/>
      <c r="U56" s="168"/>
      <c r="V56" s="168"/>
      <c r="W56" s="168"/>
      <c r="X56" s="165"/>
      <c r="Y56" s="165"/>
      <c r="Z56" s="165"/>
      <c r="AA56" s="165"/>
      <c r="AB56" s="224"/>
      <c r="AC56" s="224"/>
      <c r="AD56" s="224"/>
      <c r="AE56" s="224"/>
      <c r="AF56" s="224"/>
      <c r="AG56" s="162"/>
      <c r="AH56" s="162"/>
      <c r="AI56" s="162"/>
      <c r="AJ56" s="162"/>
      <c r="AK56" s="215"/>
      <c r="AL56" s="163">
        <f t="shared" si="2"/>
        <v>0</v>
      </c>
      <c r="AM56" s="163"/>
      <c r="AN56" s="163"/>
      <c r="AO56" s="163"/>
      <c r="AP56" s="164"/>
      <c r="AV56" s="3"/>
      <c r="AW56" s="3"/>
      <c r="AX56" s="3"/>
      <c r="AY56" s="4"/>
      <c r="AZ56" s="4"/>
      <c r="BA56" s="4"/>
      <c r="BB56" s="4"/>
      <c r="BC56" s="4"/>
      <c r="BD56" s="3"/>
      <c r="BE56" s="3"/>
    </row>
    <row r="57" spans="1:57" s="1" customFormat="1" ht="13.5">
      <c r="B57" s="149">
        <v>15</v>
      </c>
      <c r="C57" s="149"/>
      <c r="D57" s="165"/>
      <c r="E57" s="165"/>
      <c r="F57" s="165"/>
      <c r="G57" s="165"/>
      <c r="H57" s="165"/>
      <c r="I57" s="165"/>
      <c r="J57" s="165"/>
      <c r="K57" s="165"/>
      <c r="L57" s="165"/>
      <c r="M57" s="165"/>
      <c r="N57" s="162"/>
      <c r="O57" s="162"/>
      <c r="P57" s="162"/>
      <c r="Q57" s="162"/>
      <c r="R57" s="162"/>
      <c r="S57" s="168"/>
      <c r="T57" s="168"/>
      <c r="U57" s="168"/>
      <c r="V57" s="168"/>
      <c r="W57" s="168"/>
      <c r="X57" s="165"/>
      <c r="Y57" s="165"/>
      <c r="Z57" s="165"/>
      <c r="AA57" s="165"/>
      <c r="AB57" s="249"/>
      <c r="AC57" s="249"/>
      <c r="AD57" s="249"/>
      <c r="AE57" s="249"/>
      <c r="AF57" s="249"/>
      <c r="AG57" s="162"/>
      <c r="AH57" s="162"/>
      <c r="AI57" s="162"/>
      <c r="AJ57" s="162"/>
      <c r="AK57" s="215"/>
      <c r="AL57" s="163">
        <f t="shared" si="2"/>
        <v>0</v>
      </c>
      <c r="AM57" s="163"/>
      <c r="AN57" s="163"/>
      <c r="AO57" s="163"/>
      <c r="AP57" s="164"/>
      <c r="AV57" s="3"/>
      <c r="AW57" s="3"/>
      <c r="AX57" s="3"/>
      <c r="AY57" s="4"/>
      <c r="AZ57" s="4"/>
      <c r="BA57" s="4"/>
      <c r="BB57" s="4"/>
      <c r="BC57" s="4"/>
      <c r="BD57" s="3"/>
      <c r="BE57" s="3"/>
    </row>
    <row r="58" spans="1:57">
      <c r="B58" s="8"/>
      <c r="D58" s="16"/>
      <c r="E58" s="16"/>
      <c r="F58" s="16"/>
      <c r="G58" s="16"/>
      <c r="H58" s="16"/>
      <c r="I58" s="16"/>
      <c r="J58" s="16"/>
      <c r="K58" s="16"/>
      <c r="L58" s="16"/>
      <c r="M58" s="17"/>
      <c r="N58" s="17"/>
      <c r="O58" s="17"/>
      <c r="P58" s="17"/>
      <c r="Q58" s="17"/>
      <c r="R58" s="18"/>
      <c r="S58" s="18"/>
      <c r="T58" s="18"/>
      <c r="U58" s="18"/>
      <c r="V58" s="18"/>
      <c r="W58" s="10"/>
      <c r="X58" s="10"/>
      <c r="Y58" s="10"/>
      <c r="Z58" s="10"/>
      <c r="AA58" s="19"/>
      <c r="AB58" s="19"/>
      <c r="AC58" s="19"/>
      <c r="AD58" s="19"/>
      <c r="AE58" s="19"/>
      <c r="AF58" s="20"/>
      <c r="AG58" s="20"/>
      <c r="AH58" s="20"/>
      <c r="AI58" s="21"/>
      <c r="AJ58" s="21"/>
      <c r="AK58" s="21"/>
      <c r="AL58" s="21"/>
      <c r="AM58" s="21"/>
      <c r="AN58" s="21"/>
      <c r="AQ58" s="21"/>
      <c r="AR58" s="21"/>
      <c r="AS58" s="22"/>
      <c r="AT58" s="22"/>
      <c r="AU58" s="22"/>
      <c r="AV58" s="23"/>
      <c r="AW58" s="23"/>
      <c r="AX58" s="23"/>
      <c r="AY58" s="21"/>
      <c r="AZ58" s="21"/>
      <c r="BA58" s="21"/>
      <c r="BB58" s="21"/>
      <c r="BC58" s="21"/>
      <c r="BD58" s="21"/>
    </row>
    <row r="59" spans="1:57" s="6" customFormat="1" ht="15" customHeight="1" thickBot="1">
      <c r="A59" s="5"/>
      <c r="B59" s="6" t="s">
        <v>95</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5"/>
      <c r="BD59" s="5"/>
      <c r="BE59" s="5"/>
    </row>
    <row r="60" spans="1:57" s="6" customFormat="1" ht="32.25" customHeight="1">
      <c r="A60" s="5"/>
      <c r="B60" s="184" t="s">
        <v>73</v>
      </c>
      <c r="C60" s="185"/>
      <c r="D60" s="185"/>
      <c r="E60" s="185"/>
      <c r="F60" s="185"/>
      <c r="G60" s="185"/>
      <c r="H60" s="185"/>
      <c r="I60" s="185"/>
      <c r="J60" s="186"/>
      <c r="K60" s="190"/>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2"/>
      <c r="AY60" s="8"/>
      <c r="AZ60" s="8"/>
      <c r="BA60" s="5"/>
      <c r="BB60" s="5"/>
      <c r="BC60" s="5"/>
    </row>
    <row r="61" spans="1:57" s="6" customFormat="1" ht="33.75" customHeight="1" thickBot="1">
      <c r="A61" s="5"/>
      <c r="B61" s="187"/>
      <c r="C61" s="188"/>
      <c r="D61" s="188"/>
      <c r="E61" s="188"/>
      <c r="F61" s="188"/>
      <c r="G61" s="188"/>
      <c r="H61" s="188"/>
      <c r="I61" s="188"/>
      <c r="J61" s="189"/>
      <c r="K61" s="193"/>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5"/>
      <c r="AY61" s="8"/>
      <c r="AZ61" s="8"/>
      <c r="BA61" s="5"/>
      <c r="BB61" s="5"/>
      <c r="BC61" s="5"/>
    </row>
    <row r="62" spans="1:57" ht="15.75" customHeight="1">
      <c r="B62" s="8"/>
    </row>
    <row r="63" spans="1:57" s="9" customFormat="1" ht="13.5">
      <c r="B63" s="196" t="s">
        <v>75</v>
      </c>
      <c r="C63" s="196"/>
      <c r="D63" s="196"/>
      <c r="E63" s="196"/>
      <c r="F63" s="196"/>
      <c r="G63" s="196"/>
      <c r="H63" s="196"/>
      <c r="I63" s="196"/>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9" customFormat="1" ht="13.5">
      <c r="B64" s="197" t="s">
        <v>76</v>
      </c>
      <c r="C64" s="182"/>
      <c r="D64" s="182"/>
      <c r="E64" s="182"/>
      <c r="F64" s="182"/>
      <c r="G64" s="182"/>
      <c r="H64" s="182"/>
      <c r="I64" s="182"/>
      <c r="J64" s="182"/>
      <c r="K64" s="234"/>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6"/>
    </row>
    <row r="65" spans="2:44" s="9" customFormat="1" ht="13.5">
      <c r="B65" s="173" t="s">
        <v>78</v>
      </c>
      <c r="C65" s="174"/>
      <c r="D65" s="174"/>
      <c r="E65" s="174"/>
      <c r="F65" s="174"/>
      <c r="G65" s="174"/>
      <c r="H65" s="174"/>
      <c r="I65" s="174"/>
      <c r="J65" s="174"/>
      <c r="K65" s="237"/>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9"/>
    </row>
    <row r="66" spans="2:44" s="9" customFormat="1" ht="13.5">
      <c r="B66" s="177"/>
      <c r="C66" s="178"/>
      <c r="D66" s="178"/>
      <c r="E66" s="178"/>
      <c r="F66" s="178"/>
      <c r="G66" s="178"/>
      <c r="H66" s="178"/>
      <c r="I66" s="178"/>
      <c r="J66" s="178"/>
      <c r="K66" s="179" t="s">
        <v>80</v>
      </c>
      <c r="L66" s="180"/>
      <c r="M66" s="180"/>
      <c r="N66" s="180"/>
      <c r="O66" s="180"/>
      <c r="P66" s="180"/>
      <c r="Q66" s="180"/>
      <c r="R66" s="180"/>
      <c r="S66" s="180"/>
      <c r="T66" s="181"/>
      <c r="U66" s="179" t="s">
        <v>81</v>
      </c>
      <c r="V66" s="180"/>
      <c r="W66" s="180"/>
      <c r="X66" s="180"/>
      <c r="Y66" s="181"/>
      <c r="Z66" s="179" t="s">
        <v>13</v>
      </c>
      <c r="AA66" s="180"/>
      <c r="AB66" s="180"/>
      <c r="AC66" s="180"/>
      <c r="AD66" s="180"/>
      <c r="AE66" s="180"/>
      <c r="AF66" s="181"/>
      <c r="AG66" s="179" t="s">
        <v>82</v>
      </c>
      <c r="AH66" s="180"/>
      <c r="AI66" s="180"/>
      <c r="AJ66" s="181"/>
      <c r="AK66" s="182"/>
      <c r="AL66" s="179" t="s">
        <v>83</v>
      </c>
      <c r="AM66" s="180"/>
      <c r="AN66" s="180"/>
      <c r="AO66" s="180"/>
      <c r="AP66" s="180"/>
      <c r="AQ66" s="180"/>
      <c r="AR66" s="183"/>
    </row>
    <row r="67" spans="2:44" s="9" customFormat="1">
      <c r="B67" s="209" t="s">
        <v>84</v>
      </c>
      <c r="C67" s="210"/>
      <c r="D67" s="210"/>
      <c r="E67" s="210"/>
      <c r="F67" s="210"/>
      <c r="G67" s="210"/>
      <c r="H67" s="210"/>
      <c r="I67" s="210"/>
      <c r="J67" s="210"/>
      <c r="K67" s="203"/>
      <c r="L67" s="204"/>
      <c r="M67" s="204"/>
      <c r="N67" s="204"/>
      <c r="O67" s="204"/>
      <c r="P67" s="204"/>
      <c r="Q67" s="204"/>
      <c r="R67" s="204"/>
      <c r="S67" s="204"/>
      <c r="T67" s="205"/>
      <c r="U67" s="203"/>
      <c r="V67" s="204"/>
      <c r="W67" s="204"/>
      <c r="X67" s="204"/>
      <c r="Y67" s="205"/>
      <c r="Z67" s="203"/>
      <c r="AA67" s="204"/>
      <c r="AB67" s="204"/>
      <c r="AC67" s="204"/>
      <c r="AD67" s="204"/>
      <c r="AE67" s="204"/>
      <c r="AF67" s="205"/>
      <c r="AG67" s="243"/>
      <c r="AH67" s="244"/>
      <c r="AI67" s="244"/>
      <c r="AJ67" s="245"/>
      <c r="AK67" s="212"/>
      <c r="AL67" s="246"/>
      <c r="AM67" s="247"/>
      <c r="AN67" s="247"/>
      <c r="AO67" s="247"/>
      <c r="AP67" s="247"/>
      <c r="AQ67" s="247"/>
      <c r="AR67" s="248"/>
    </row>
    <row r="68" spans="2:44" s="9" customFormat="1">
      <c r="B68" s="200" t="s">
        <v>90</v>
      </c>
      <c r="C68" s="201"/>
      <c r="D68" s="201"/>
      <c r="E68" s="201"/>
      <c r="F68" s="201"/>
      <c r="G68" s="201"/>
      <c r="H68" s="201"/>
      <c r="I68" s="201"/>
      <c r="J68" s="201"/>
      <c r="K68" s="225"/>
      <c r="L68" s="226"/>
      <c r="M68" s="226"/>
      <c r="N68" s="226"/>
      <c r="O68" s="226"/>
      <c r="P68" s="226"/>
      <c r="Q68" s="226"/>
      <c r="R68" s="226"/>
      <c r="S68" s="226"/>
      <c r="T68" s="227"/>
      <c r="U68" s="225"/>
      <c r="V68" s="226"/>
      <c r="W68" s="226"/>
      <c r="X68" s="226"/>
      <c r="Y68" s="227"/>
      <c r="Z68" s="203"/>
      <c r="AA68" s="204"/>
      <c r="AB68" s="204"/>
      <c r="AC68" s="204"/>
      <c r="AD68" s="204"/>
      <c r="AE68" s="204"/>
      <c r="AF68" s="205"/>
      <c r="AG68" s="228"/>
      <c r="AH68" s="229"/>
      <c r="AI68" s="229"/>
      <c r="AJ68" s="230"/>
      <c r="AK68" s="206"/>
      <c r="AL68" s="231"/>
      <c r="AM68" s="232"/>
      <c r="AN68" s="232"/>
      <c r="AO68" s="232"/>
      <c r="AP68" s="232"/>
      <c r="AQ68" s="232"/>
      <c r="AR68" s="233"/>
    </row>
  </sheetData>
  <sheetProtection sheet="1" objects="1" scenarios="1"/>
  <protectedRanges>
    <protectedRange sqref="K60:AX61 K64:AR65 K67:AR68" name="範囲2"/>
    <protectedRange sqref="F2:X7 AG2:AX6 AG7:AM8 AS7:AX8 AG9:AX10 T12:X13 AF36:AH38 P18:R37 D43:AK57 C18:M37" name="範囲1"/>
  </protectedRanges>
  <mergeCells count="346">
    <mergeCell ref="B2:E2"/>
    <mergeCell ref="F2:X2"/>
    <mergeCell ref="B3:E3"/>
    <mergeCell ref="F3:X3"/>
    <mergeCell ref="B4:E4"/>
    <mergeCell ref="F4:X4"/>
    <mergeCell ref="AG7:AM7"/>
    <mergeCell ref="AN7:AR7"/>
    <mergeCell ref="B67:J67"/>
    <mergeCell ref="K67:T67"/>
    <mergeCell ref="U67:Y67"/>
    <mergeCell ref="Z67:AF67"/>
    <mergeCell ref="AG67:AK67"/>
    <mergeCell ref="AL67:AR67"/>
    <mergeCell ref="B57:C57"/>
    <mergeCell ref="D57:I57"/>
    <mergeCell ref="J57:M57"/>
    <mergeCell ref="N57:R57"/>
    <mergeCell ref="S57:W57"/>
    <mergeCell ref="X57:AA57"/>
    <mergeCell ref="AB57:AF57"/>
    <mergeCell ref="AL57:AP57"/>
    <mergeCell ref="B60:J61"/>
    <mergeCell ref="K60:AX61"/>
    <mergeCell ref="B68:J68"/>
    <mergeCell ref="K68:T68"/>
    <mergeCell ref="U68:Y68"/>
    <mergeCell ref="Z68:AF68"/>
    <mergeCell ref="AG68:AK68"/>
    <mergeCell ref="AL68:AR68"/>
    <mergeCell ref="B64:J64"/>
    <mergeCell ref="K64:AR64"/>
    <mergeCell ref="B65:J65"/>
    <mergeCell ref="K65:AR65"/>
    <mergeCell ref="B66:J66"/>
    <mergeCell ref="K66:T66"/>
    <mergeCell ref="U66:Y66"/>
    <mergeCell ref="Z66:AF66"/>
    <mergeCell ref="AG66:AK66"/>
    <mergeCell ref="AL66:AR66"/>
    <mergeCell ref="B55:C55"/>
    <mergeCell ref="D55:I55"/>
    <mergeCell ref="J55:M55"/>
    <mergeCell ref="N55:R55"/>
    <mergeCell ref="S55:W55"/>
    <mergeCell ref="X55:AA55"/>
    <mergeCell ref="AB55:AF55"/>
    <mergeCell ref="AL55:AP55"/>
    <mergeCell ref="B56:C56"/>
    <mergeCell ref="D56:I56"/>
    <mergeCell ref="J56:M56"/>
    <mergeCell ref="N56:R56"/>
    <mergeCell ref="S56:W56"/>
    <mergeCell ref="X56:AA56"/>
    <mergeCell ref="AB56:AF56"/>
    <mergeCell ref="AL56:AP56"/>
    <mergeCell ref="AG55:AK55"/>
    <mergeCell ref="AG56:AK56"/>
    <mergeCell ref="B53:C53"/>
    <mergeCell ref="D53:I53"/>
    <mergeCell ref="J53:M53"/>
    <mergeCell ref="N53:R53"/>
    <mergeCell ref="S53:W53"/>
    <mergeCell ref="X53:AA53"/>
    <mergeCell ref="AB53:AF53"/>
    <mergeCell ref="AL53:AP53"/>
    <mergeCell ref="B54:C54"/>
    <mergeCell ref="D54:I54"/>
    <mergeCell ref="J54:M54"/>
    <mergeCell ref="N54:R54"/>
    <mergeCell ref="S54:W54"/>
    <mergeCell ref="X54:AA54"/>
    <mergeCell ref="AB54:AF54"/>
    <mergeCell ref="AL54:AP54"/>
    <mergeCell ref="AG53:AK53"/>
    <mergeCell ref="AG54:AK54"/>
    <mergeCell ref="B51:C51"/>
    <mergeCell ref="D51:I51"/>
    <mergeCell ref="J51:M51"/>
    <mergeCell ref="N51:R51"/>
    <mergeCell ref="S51:W51"/>
    <mergeCell ref="X51:AA51"/>
    <mergeCell ref="AB51:AF51"/>
    <mergeCell ref="AL51:AP51"/>
    <mergeCell ref="B52:C52"/>
    <mergeCell ref="D52:I52"/>
    <mergeCell ref="J52:M52"/>
    <mergeCell ref="N52:R52"/>
    <mergeCell ref="S52:W52"/>
    <mergeCell ref="X52:AA52"/>
    <mergeCell ref="AB52:AF52"/>
    <mergeCell ref="AL52:AP52"/>
    <mergeCell ref="AG52:AK52"/>
    <mergeCell ref="B49:C49"/>
    <mergeCell ref="D49:I49"/>
    <mergeCell ref="J49:M49"/>
    <mergeCell ref="N49:R49"/>
    <mergeCell ref="S49:W49"/>
    <mergeCell ref="X49:AA49"/>
    <mergeCell ref="AB49:AF49"/>
    <mergeCell ref="AL49:AP49"/>
    <mergeCell ref="B50:C50"/>
    <mergeCell ref="D50:I50"/>
    <mergeCell ref="J50:M50"/>
    <mergeCell ref="N50:R50"/>
    <mergeCell ref="S50:W50"/>
    <mergeCell ref="X50:AA50"/>
    <mergeCell ref="AB50:AF50"/>
    <mergeCell ref="AL50:AP50"/>
    <mergeCell ref="B47:C47"/>
    <mergeCell ref="D47:I47"/>
    <mergeCell ref="J47:M47"/>
    <mergeCell ref="N47:R47"/>
    <mergeCell ref="S47:W47"/>
    <mergeCell ref="X47:AA47"/>
    <mergeCell ref="AB47:AF47"/>
    <mergeCell ref="AL47:AP47"/>
    <mergeCell ref="B48:C48"/>
    <mergeCell ref="D48:I48"/>
    <mergeCell ref="J48:M48"/>
    <mergeCell ref="N48:R48"/>
    <mergeCell ref="S48:W48"/>
    <mergeCell ref="X48:AA48"/>
    <mergeCell ref="AB48:AF48"/>
    <mergeCell ref="AL48:AP48"/>
    <mergeCell ref="X45:AA45"/>
    <mergeCell ref="AB45:AF45"/>
    <mergeCell ref="AL45:AP45"/>
    <mergeCell ref="B46:C46"/>
    <mergeCell ref="D46:I46"/>
    <mergeCell ref="J46:M46"/>
    <mergeCell ref="N46:R46"/>
    <mergeCell ref="S46:W46"/>
    <mergeCell ref="X46:AA46"/>
    <mergeCell ref="AB46:AF46"/>
    <mergeCell ref="AL46:AP46"/>
    <mergeCell ref="AL42:AP42"/>
    <mergeCell ref="AG42:AK42"/>
    <mergeCell ref="B63:I63"/>
    <mergeCell ref="B43:C43"/>
    <mergeCell ref="D43:I43"/>
    <mergeCell ref="J43:M43"/>
    <mergeCell ref="N43:R43"/>
    <mergeCell ref="S43:W43"/>
    <mergeCell ref="X43:AA43"/>
    <mergeCell ref="AB43:AF43"/>
    <mergeCell ref="AL43:AP43"/>
    <mergeCell ref="B44:C44"/>
    <mergeCell ref="D44:I44"/>
    <mergeCell ref="J44:M44"/>
    <mergeCell ref="N44:R44"/>
    <mergeCell ref="S44:W44"/>
    <mergeCell ref="X44:AA44"/>
    <mergeCell ref="AB44:AF44"/>
    <mergeCell ref="AL44:AP44"/>
    <mergeCell ref="B45:C45"/>
    <mergeCell ref="D45:I45"/>
    <mergeCell ref="J45:M45"/>
    <mergeCell ref="N45:R45"/>
    <mergeCell ref="S45:W45"/>
    <mergeCell ref="C38:E38"/>
    <mergeCell ref="F38:I38"/>
    <mergeCell ref="J38:M38"/>
    <mergeCell ref="N38:O38"/>
    <mergeCell ref="P38:R38"/>
    <mergeCell ref="AC38:AE38"/>
    <mergeCell ref="AF38:AH38"/>
    <mergeCell ref="AI38:AK38"/>
    <mergeCell ref="B42:C42"/>
    <mergeCell ref="D42:I42"/>
    <mergeCell ref="J42:M42"/>
    <mergeCell ref="N42:R42"/>
    <mergeCell ref="S42:W42"/>
    <mergeCell ref="X42:AA42"/>
    <mergeCell ref="AB42:AF42"/>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C35:E35"/>
    <mergeCell ref="F35:I35"/>
    <mergeCell ref="J35:M35"/>
    <mergeCell ref="N35:O35"/>
    <mergeCell ref="P35:R35"/>
    <mergeCell ref="U35:AB35"/>
    <mergeCell ref="AC35:AE35"/>
    <mergeCell ref="AF35:AH35"/>
    <mergeCell ref="AI35:AK35"/>
    <mergeCell ref="C33:E33"/>
    <mergeCell ref="F33:I33"/>
    <mergeCell ref="J33:M33"/>
    <mergeCell ref="N33:O33"/>
    <mergeCell ref="P33:R33"/>
    <mergeCell ref="X33:Z33"/>
    <mergeCell ref="AA33:AC33"/>
    <mergeCell ref="U33:W33"/>
    <mergeCell ref="C34:E34"/>
    <mergeCell ref="F34:I34"/>
    <mergeCell ref="J34:M34"/>
    <mergeCell ref="N34:O34"/>
    <mergeCell ref="P34:R34"/>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C29:E29"/>
    <mergeCell ref="F29:I29"/>
    <mergeCell ref="J29:M29"/>
    <mergeCell ref="N29:O29"/>
    <mergeCell ref="P29:R29"/>
    <mergeCell ref="C30:E30"/>
    <mergeCell ref="F30:I30"/>
    <mergeCell ref="J30:M30"/>
    <mergeCell ref="N30:O30"/>
    <mergeCell ref="P30:R30"/>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B13:S13"/>
    <mergeCell ref="T13:X13"/>
    <mergeCell ref="C17:E17"/>
    <mergeCell ref="F17:I17"/>
    <mergeCell ref="J17:M17"/>
    <mergeCell ref="N17:O17"/>
    <mergeCell ref="P17:R17"/>
    <mergeCell ref="C18:E18"/>
    <mergeCell ref="F18:I18"/>
    <mergeCell ref="J18:M18"/>
    <mergeCell ref="N18:O18"/>
    <mergeCell ref="P18:R18"/>
    <mergeCell ref="B8:E8"/>
    <mergeCell ref="F8:X8"/>
    <mergeCell ref="AA8:AF8"/>
    <mergeCell ref="AA9:AF9"/>
    <mergeCell ref="AG9:AX9"/>
    <mergeCell ref="AA10:AF10"/>
    <mergeCell ref="AG10:AX10"/>
    <mergeCell ref="B12:S12"/>
    <mergeCell ref="T12:X12"/>
    <mergeCell ref="AN8:AR8"/>
    <mergeCell ref="AG8:AM8"/>
    <mergeCell ref="AS8:AX8"/>
    <mergeCell ref="B5:E5"/>
    <mergeCell ref="F5:X5"/>
    <mergeCell ref="AE5:AF5"/>
    <mergeCell ref="AG5:AX5"/>
    <mergeCell ref="B7:E7"/>
    <mergeCell ref="F7:X7"/>
    <mergeCell ref="AE6:AF6"/>
    <mergeCell ref="AG6:AX6"/>
    <mergeCell ref="B6:E6"/>
    <mergeCell ref="F6:X6"/>
    <mergeCell ref="AA7:AF7"/>
    <mergeCell ref="AA5:AD6"/>
    <mergeCell ref="AS7:AX7"/>
    <mergeCell ref="AA2:AF2"/>
    <mergeCell ref="AG2:AX2"/>
    <mergeCell ref="AE3:AF3"/>
    <mergeCell ref="AG3:AX3"/>
    <mergeCell ref="AE4:AF4"/>
    <mergeCell ref="AG4:AX4"/>
    <mergeCell ref="AA3:AD4"/>
    <mergeCell ref="U31:W31"/>
    <mergeCell ref="U32:W32"/>
    <mergeCell ref="U30:W30"/>
    <mergeCell ref="X30:Z30"/>
    <mergeCell ref="AA30:AC30"/>
    <mergeCell ref="AG57:AK57"/>
    <mergeCell ref="AG43:AK43"/>
    <mergeCell ref="AG44:AK44"/>
    <mergeCell ref="AG45:AK45"/>
    <mergeCell ref="AG46:AK46"/>
    <mergeCell ref="AG47:AK47"/>
    <mergeCell ref="AG48:AK48"/>
    <mergeCell ref="AG49:AK49"/>
    <mergeCell ref="AG50:AK50"/>
    <mergeCell ref="AG51:AK51"/>
  </mergeCells>
  <phoneticPr fontId="8"/>
  <conditionalFormatting sqref="K60">
    <cfRule type="containsBlanks" dxfId="4" priority="6">
      <formula>LEN(TRIM(K60))=0</formula>
    </cfRule>
  </conditionalFormatting>
  <conditionalFormatting sqref="K67:Z68">
    <cfRule type="containsBlanks" dxfId="3" priority="2">
      <formula>LEN(TRIM(K67))=0</formula>
    </cfRule>
  </conditionalFormatting>
  <conditionalFormatting sqref="K64:AR65 AG67:AR68">
    <cfRule type="containsBlanks" dxfId="2" priority="7">
      <formula>LEN(TRIM(K64))=0</formula>
    </cfRule>
  </conditionalFormatting>
  <conditionalFormatting sqref="AG2:AX6 F2:X7 AG7:AM8 AS7:AX8 AG9:AX10 T12:X13 P18:R37 AF36:AH38 D43:AF57 C18:M37">
    <cfRule type="containsBlanks" dxfId="1" priority="4">
      <formula>LEN(TRIM(C2))=0</formula>
    </cfRule>
  </conditionalFormatting>
  <conditionalFormatting sqref="AG43:AK57">
    <cfRule type="containsBlanks" dxfId="0" priority="1">
      <formula>LEN(TRIM(AG43))=0</formula>
    </cfRule>
  </conditionalFormatting>
  <dataValidations count="2">
    <dataValidation type="list" allowBlank="1" showInputMessage="1" showErrorMessage="1" sqref="T12:X12" xr:uid="{00000000-0002-0000-0000-000000000000}">
      <formula1>$BC$12:$BC$13</formula1>
    </dataValidation>
    <dataValidation type="list" allowBlank="1" showInputMessage="1" showErrorMessage="1" sqref="P18:R37" xr:uid="{00000000-0002-0000-0000-000001000000}">
      <formula1>$U$31:$U$33</formula1>
    </dataValidation>
  </dataValidations>
  <pageMargins left="0.7" right="0.7" top="0.75" bottom="0.75" header="0.3" footer="0.3"/>
  <pageSetup paperSize="9" scale="65" orientation="landscape" r:id="rId1"/>
  <rowBreaks count="1" manualBreakCount="1">
    <brk id="4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9BF28-AC87-45A3-A9D0-46EF2C1D48DF}">
  <dimension ref="A1:AQ46"/>
  <sheetViews>
    <sheetView showZeros="0" view="pageBreakPreview" topLeftCell="A31" zoomScale="70" zoomScaleNormal="115" zoomScaleSheetLayoutView="70" workbookViewId="0">
      <selection activeCell="AG31" sqref="AG31"/>
    </sheetView>
  </sheetViews>
  <sheetFormatPr defaultColWidth="2.5" defaultRowHeight="18.75" customHeight="1"/>
  <cols>
    <col min="1" max="13" width="2.5" style="6"/>
    <col min="14" max="14" width="2.5" style="6" customWidth="1"/>
    <col min="15" max="16384" width="2.5" style="6"/>
  </cols>
  <sheetData>
    <row r="1" spans="1:43" ht="18.75" customHeight="1">
      <c r="A1" s="260" t="s">
        <v>96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51"/>
      <c r="AF1" s="251"/>
      <c r="AG1" s="251"/>
      <c r="AH1" s="251"/>
      <c r="AI1" s="34"/>
    </row>
    <row r="2" spans="1:43" ht="18.75" customHeight="1">
      <c r="Z2" s="261">
        <f>入力シート!F2</f>
        <v>0</v>
      </c>
      <c r="AA2" s="261"/>
      <c r="AB2" s="261"/>
      <c r="AC2" s="261"/>
      <c r="AD2" s="261"/>
      <c r="AE2" s="261"/>
      <c r="AF2" s="261"/>
      <c r="AG2" s="261"/>
      <c r="AH2" s="261"/>
    </row>
    <row r="3" spans="1:43" ht="18.75" customHeight="1">
      <c r="Z3" s="262">
        <f>入力シート!F3</f>
        <v>0</v>
      </c>
      <c r="AA3" s="262"/>
      <c r="AB3" s="262"/>
      <c r="AC3" s="262"/>
      <c r="AD3" s="262"/>
      <c r="AE3" s="262"/>
      <c r="AF3" s="262"/>
      <c r="AG3" s="262"/>
      <c r="AH3" s="262"/>
    </row>
    <row r="4" spans="1:43" ht="18.75" customHeight="1">
      <c r="Z4" s="33"/>
    </row>
    <row r="5" spans="1:43" ht="18.75" customHeight="1">
      <c r="B5" s="32"/>
      <c r="C5" s="258" t="s">
        <v>97</v>
      </c>
      <c r="D5" s="258"/>
      <c r="E5" s="258"/>
      <c r="F5" s="258"/>
      <c r="G5" s="258"/>
      <c r="H5" s="258"/>
      <c r="I5" s="258"/>
      <c r="J5" s="258"/>
      <c r="K5" s="258"/>
      <c r="L5" s="258"/>
      <c r="M5" s="258"/>
      <c r="N5" s="258"/>
      <c r="O5" s="258"/>
    </row>
    <row r="6" spans="1:43" ht="18.75" customHeight="1">
      <c r="B6" s="32"/>
      <c r="C6" s="258" t="s">
        <v>98</v>
      </c>
      <c r="D6" s="258"/>
      <c r="E6" s="258"/>
      <c r="F6" s="258"/>
      <c r="G6" s="258"/>
      <c r="H6" s="258"/>
      <c r="I6" s="258"/>
      <c r="J6" s="258"/>
      <c r="K6" s="258"/>
      <c r="L6" s="258"/>
      <c r="M6" s="258"/>
      <c r="N6" s="258"/>
      <c r="O6" s="258"/>
      <c r="AQ6" s="53"/>
    </row>
    <row r="7" spans="1:43" ht="18.75" customHeight="1">
      <c r="B7" s="32"/>
      <c r="C7" s="24"/>
      <c r="D7" s="24"/>
      <c r="E7" s="24"/>
      <c r="F7" s="24"/>
      <c r="G7" s="24"/>
      <c r="H7" s="24"/>
      <c r="I7" s="24"/>
      <c r="J7" s="24"/>
      <c r="K7" s="24"/>
      <c r="L7" s="24"/>
      <c r="M7" s="24"/>
      <c r="N7" s="24"/>
    </row>
    <row r="8" spans="1:43" ht="24.95" customHeight="1">
      <c r="Q8" s="257" t="s">
        <v>99</v>
      </c>
      <c r="R8" s="257"/>
      <c r="S8" s="257"/>
      <c r="T8" s="258">
        <f>入力シート!F4</f>
        <v>0</v>
      </c>
      <c r="U8" s="258"/>
      <c r="V8" s="258"/>
      <c r="W8" s="258"/>
      <c r="X8" s="258"/>
      <c r="Y8" s="258"/>
      <c r="Z8" s="258"/>
      <c r="AA8" s="258"/>
      <c r="AB8" s="258"/>
      <c r="AC8" s="258"/>
      <c r="AD8" s="258"/>
      <c r="AE8" s="258"/>
      <c r="AF8" s="258"/>
      <c r="AG8" s="258"/>
      <c r="AH8" s="258"/>
    </row>
    <row r="9" spans="1:43" ht="24.95" customHeight="1">
      <c r="B9" s="32"/>
      <c r="Q9" s="257" t="s">
        <v>100</v>
      </c>
      <c r="R9" s="257"/>
      <c r="S9" s="257"/>
      <c r="T9" s="259">
        <f>入力シート!F5</f>
        <v>0</v>
      </c>
      <c r="U9" s="259"/>
      <c r="V9" s="259"/>
      <c r="W9" s="259"/>
      <c r="X9" s="259"/>
      <c r="Y9" s="259"/>
      <c r="Z9" s="259"/>
      <c r="AA9" s="259"/>
      <c r="AB9" s="259"/>
      <c r="AC9" s="259"/>
      <c r="AD9" s="259"/>
      <c r="AE9" s="259"/>
      <c r="AF9" s="259"/>
      <c r="AG9" s="259"/>
      <c r="AH9" s="259"/>
    </row>
    <row r="10" spans="1:43" ht="24.95" customHeight="1">
      <c r="B10" s="32"/>
      <c r="Q10" s="25"/>
      <c r="R10" s="25"/>
      <c r="S10" s="25"/>
      <c r="T10" s="259">
        <f>入力シート!F6</f>
        <v>0</v>
      </c>
      <c r="U10" s="259"/>
      <c r="V10" s="259"/>
      <c r="W10" s="259"/>
      <c r="X10" s="259"/>
      <c r="Y10" s="259"/>
      <c r="Z10" s="259"/>
      <c r="AA10" s="259"/>
      <c r="AB10" s="259"/>
      <c r="AC10" s="259"/>
      <c r="AD10" s="259"/>
      <c r="AE10" s="259"/>
      <c r="AF10" s="259"/>
      <c r="AG10" s="259"/>
      <c r="AH10" s="259"/>
    </row>
    <row r="11" spans="1:43" ht="24.95" customHeight="1">
      <c r="B11" s="32"/>
      <c r="P11" s="257" t="s">
        <v>101</v>
      </c>
      <c r="Q11" s="257"/>
      <c r="R11" s="257"/>
      <c r="S11" s="257"/>
      <c r="T11" s="258">
        <f>入力シート!F7</f>
        <v>0</v>
      </c>
      <c r="U11" s="258"/>
      <c r="V11" s="258"/>
      <c r="W11" s="258"/>
      <c r="X11" s="258"/>
      <c r="Y11" s="258"/>
      <c r="Z11" s="258"/>
      <c r="AA11" s="258"/>
      <c r="AB11" s="258"/>
      <c r="AC11" s="258"/>
      <c r="AD11" s="258"/>
      <c r="AE11" s="258"/>
      <c r="AF11" s="258"/>
      <c r="AG11" s="258"/>
      <c r="AH11" s="258"/>
    </row>
    <row r="12" spans="1:43" ht="18.75" customHeight="1">
      <c r="R12" s="25"/>
      <c r="S12" s="25"/>
      <c r="T12" s="25"/>
      <c r="U12" s="31"/>
      <c r="V12" s="31"/>
      <c r="W12" s="31"/>
      <c r="X12" s="31"/>
      <c r="Y12" s="31"/>
      <c r="Z12" s="31"/>
      <c r="AA12" s="31"/>
      <c r="AB12" s="31"/>
      <c r="AC12" s="31"/>
      <c r="AD12" s="31"/>
      <c r="AE12" s="31"/>
      <c r="AF12" s="31"/>
      <c r="AG12" s="31"/>
      <c r="AH12" s="31"/>
    </row>
    <row r="13" spans="1:43" ht="18.75" customHeight="1">
      <c r="B13" s="253" t="s">
        <v>102</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row>
    <row r="14" spans="1:43" ht="18.75" customHeight="1">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row>
    <row r="15" spans="1:43" ht="18.75" customHeight="1">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row>
    <row r="16" spans="1:43" ht="18.75" customHeight="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2:34" ht="18.75" customHeight="1">
      <c r="B17" s="255" t="s">
        <v>103</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row>
    <row r="18" spans="2:34" ht="18.75" customHeight="1">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row>
    <row r="19" spans="2:34" ht="18.75" customHeight="1">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row>
    <row r="20" spans="2:34" ht="18.75" customHeight="1">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row>
    <row r="21" spans="2:34" ht="18.75" customHeight="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2:34" ht="18.75" customHeight="1">
      <c r="B22" s="256" t="s">
        <v>104</v>
      </c>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row>
    <row r="23" spans="2:34" ht="18.75"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row>
    <row r="24" spans="2:34" ht="18.75" customHeight="1">
      <c r="B24" s="8" t="s">
        <v>105</v>
      </c>
      <c r="C24" s="8"/>
      <c r="D24" s="8"/>
      <c r="E24" s="8"/>
      <c r="F24" s="8"/>
      <c r="G24" s="8"/>
      <c r="H24" s="8"/>
      <c r="I24" s="8"/>
      <c r="J24" s="8"/>
      <c r="K24" s="8"/>
      <c r="L24" s="8"/>
      <c r="M24" s="91" t="s">
        <v>106</v>
      </c>
      <c r="N24" s="91"/>
      <c r="O24" s="91"/>
      <c r="P24" s="91"/>
      <c r="Q24" s="91"/>
      <c r="R24" s="91"/>
      <c r="S24" s="91"/>
      <c r="T24" s="91"/>
      <c r="U24" s="91"/>
      <c r="V24" s="91"/>
      <c r="W24" s="91"/>
      <c r="X24" s="91"/>
      <c r="Y24" s="91"/>
      <c r="Z24" s="91"/>
      <c r="AA24" s="91"/>
      <c r="AB24" s="91"/>
      <c r="AC24" s="91"/>
      <c r="AD24" s="91"/>
      <c r="AE24" s="91"/>
      <c r="AF24" s="91"/>
      <c r="AG24" s="91"/>
      <c r="AH24" s="91"/>
    </row>
    <row r="25" spans="2:34" ht="18.75" customHeight="1">
      <c r="B25" s="257" t="s">
        <v>107</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row>
    <row r="26" spans="2:34" ht="18.7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2:34" ht="18.75" customHeight="1">
      <c r="B27" s="8" t="s">
        <v>108</v>
      </c>
      <c r="C27" s="8"/>
      <c r="D27" s="8"/>
      <c r="E27" s="8"/>
      <c r="F27" s="8"/>
      <c r="G27" s="8"/>
      <c r="H27" s="8"/>
      <c r="I27" s="8"/>
      <c r="J27" s="8"/>
      <c r="K27" s="8"/>
      <c r="L27" s="8"/>
      <c r="M27" s="91" t="s">
        <v>106</v>
      </c>
      <c r="N27" s="91"/>
      <c r="O27" s="91"/>
      <c r="P27" s="91"/>
      <c r="Q27" s="91"/>
      <c r="R27" s="91"/>
      <c r="S27" s="91"/>
      <c r="T27" s="91"/>
      <c r="U27" s="91"/>
      <c r="V27" s="91"/>
      <c r="W27" s="91"/>
      <c r="X27" s="91"/>
      <c r="Y27" s="91"/>
      <c r="Z27" s="91"/>
      <c r="AA27" s="91"/>
      <c r="AB27" s="91"/>
      <c r="AC27" s="91"/>
      <c r="AD27" s="91"/>
      <c r="AE27" s="91"/>
      <c r="AF27" s="91"/>
      <c r="AG27" s="91"/>
      <c r="AH27" s="91"/>
    </row>
    <row r="28" spans="2:34" ht="18.75" customHeight="1">
      <c r="B28" s="257" t="s">
        <v>107</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row>
    <row r="29" spans="2:34" ht="18.75" customHeight="1">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row>
    <row r="30" spans="2:34" ht="18.75" customHeight="1">
      <c r="B30" s="258" t="s">
        <v>109</v>
      </c>
      <c r="C30" s="258"/>
      <c r="D30" s="258"/>
      <c r="E30" s="258"/>
      <c r="F30" s="258"/>
      <c r="G30" s="258"/>
      <c r="H30" s="258"/>
      <c r="I30" s="258"/>
      <c r="J30" s="258"/>
      <c r="K30" s="258"/>
      <c r="L30" s="258"/>
      <c r="M30" s="251" t="s">
        <v>110</v>
      </c>
      <c r="N30" s="251"/>
      <c r="O30" s="252">
        <f>SUM('別紙（計画・経費所要額調書）'!L22:W22)</f>
        <v>0</v>
      </c>
      <c r="P30" s="252"/>
      <c r="Q30" s="252"/>
      <c r="R30" s="252"/>
      <c r="S30" s="252"/>
      <c r="T30" s="252"/>
      <c r="U30" s="252"/>
      <c r="V30" s="27" t="s">
        <v>111</v>
      </c>
      <c r="W30" s="26"/>
      <c r="X30" s="26"/>
      <c r="Y30" s="26"/>
      <c r="Z30" s="26"/>
      <c r="AA30" s="26"/>
      <c r="AB30" s="26"/>
      <c r="AC30" s="26"/>
      <c r="AD30" s="26"/>
      <c r="AE30" s="26"/>
      <c r="AF30" s="26"/>
      <c r="AG30" s="26"/>
      <c r="AH30" s="26"/>
    </row>
    <row r="31" spans="2:34" ht="18.75" customHeight="1">
      <c r="B31" s="258" t="s">
        <v>112</v>
      </c>
      <c r="C31" s="258"/>
      <c r="D31" s="258"/>
      <c r="E31" s="258"/>
      <c r="F31" s="258"/>
      <c r="G31" s="258"/>
      <c r="H31" s="258"/>
      <c r="I31" s="258"/>
      <c r="J31" s="258"/>
      <c r="K31" s="258"/>
      <c r="L31" s="258"/>
      <c r="M31" s="251" t="s">
        <v>110</v>
      </c>
      <c r="N31" s="251"/>
      <c r="O31" s="252">
        <f>'別紙（計画・経費所要額調書）'!AF22</f>
        <v>0</v>
      </c>
      <c r="P31" s="252"/>
      <c r="Q31" s="252"/>
      <c r="R31" s="252"/>
      <c r="S31" s="252"/>
      <c r="T31" s="252"/>
      <c r="U31" s="252"/>
      <c r="V31" s="27" t="s">
        <v>111</v>
      </c>
      <c r="W31" s="26"/>
      <c r="X31" s="26"/>
      <c r="Y31" s="26"/>
      <c r="Z31" s="26"/>
      <c r="AA31" s="26"/>
      <c r="AB31" s="26"/>
      <c r="AC31" s="26"/>
      <c r="AD31" s="26"/>
      <c r="AE31" s="26"/>
      <c r="AF31" s="26"/>
      <c r="AG31" s="26"/>
      <c r="AH31" s="26"/>
    </row>
    <row r="32" spans="2:34" ht="18.75" customHeight="1">
      <c r="B32" s="250" t="s">
        <v>113</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row>
    <row r="33" spans="2:34" ht="18.75" customHeight="1">
      <c r="B33" s="250" t="s">
        <v>114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row>
    <row r="34" spans="2:34" ht="18.75" customHeight="1">
      <c r="B34" s="250" t="s">
        <v>115</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row>
    <row r="35" spans="2:34" ht="18.75" customHeight="1">
      <c r="B35" s="250" t="s">
        <v>116</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row>
    <row r="36" spans="2:34" ht="18.75" customHeight="1">
      <c r="B36" s="250" t="s">
        <v>117</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row>
    <row r="37" spans="2:34" ht="18.7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9" spans="2:34" ht="18.75" customHeight="1">
      <c r="B39" s="54" t="s">
        <v>118</v>
      </c>
    </row>
    <row r="41" spans="2:34" ht="18.75" customHeight="1">
      <c r="B41" s="54"/>
    </row>
    <row r="42" spans="2:34" ht="18.75" customHeight="1">
      <c r="B42" s="5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2:34" ht="18.7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2:34" ht="18.75" customHeight="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2:34" ht="18.75" customHeight="1">
      <c r="B45" s="32"/>
    </row>
    <row r="46" spans="2:34" ht="18.7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sheetData>
  <sheetProtection sheet="1" selectLockedCells="1" selectUnlockedCells="1"/>
  <mergeCells count="31">
    <mergeCell ref="A1:AD1"/>
    <mergeCell ref="AE1:AH1"/>
    <mergeCell ref="Z2:AH2"/>
    <mergeCell ref="Z3:AH3"/>
    <mergeCell ref="C5:O5"/>
    <mergeCell ref="C6:O6"/>
    <mergeCell ref="Q8:S8"/>
    <mergeCell ref="T8:AH8"/>
    <mergeCell ref="Q9:S9"/>
    <mergeCell ref="P11:S11"/>
    <mergeCell ref="T11:AH11"/>
    <mergeCell ref="T9:AH9"/>
    <mergeCell ref="T10:AH10"/>
    <mergeCell ref="M31:N31"/>
    <mergeCell ref="O31:U31"/>
    <mergeCell ref="B13:AH15"/>
    <mergeCell ref="B17:AH20"/>
    <mergeCell ref="B22:AH22"/>
    <mergeCell ref="M24:AH24"/>
    <mergeCell ref="B25:AH25"/>
    <mergeCell ref="M27:AH27"/>
    <mergeCell ref="B28:AH28"/>
    <mergeCell ref="B30:L30"/>
    <mergeCell ref="M30:N30"/>
    <mergeCell ref="O30:U30"/>
    <mergeCell ref="B31:L31"/>
    <mergeCell ref="B33:AH33"/>
    <mergeCell ref="B34:AH34"/>
    <mergeCell ref="B35:AH35"/>
    <mergeCell ref="B36:AH36"/>
    <mergeCell ref="B32:AH32"/>
  </mergeCells>
  <phoneticPr fontId="8"/>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18C3-45E5-4319-8E61-89361AECAC93}">
  <sheetPr>
    <pageSetUpPr fitToPage="1"/>
  </sheetPr>
  <dimension ref="A1:BG167"/>
  <sheetViews>
    <sheetView showZeros="0" view="pageBreakPreview" zoomScale="70" zoomScaleNormal="100" zoomScaleSheetLayoutView="70" workbookViewId="0">
      <pane ySplit="5" topLeftCell="A16" activePane="bottomLeft" state="frozen"/>
      <selection pane="bottomLeft" activeCell="AR33" sqref="AR33"/>
      <selection activeCell="AI1" sqref="AI1:AU1"/>
    </sheetView>
  </sheetViews>
  <sheetFormatPr defaultColWidth="2.5" defaultRowHeight="12.75" customHeight="1"/>
  <cols>
    <col min="1" max="1" width="2.5" style="35"/>
    <col min="2" max="3" width="2.5" style="35" customWidth="1"/>
    <col min="4" max="16" width="2.5" style="35"/>
    <col min="17" max="18" width="3.5" style="35" customWidth="1"/>
    <col min="19" max="19" width="2.5" style="35"/>
    <col min="20" max="20" width="3.375" style="35" customWidth="1"/>
    <col min="21" max="23" width="2.5" style="35"/>
    <col min="24" max="24" width="4.75" style="35" customWidth="1"/>
    <col min="25" max="25" width="5.625" style="35" customWidth="1"/>
    <col min="26" max="26" width="3.5" style="35" customWidth="1"/>
    <col min="27" max="28" width="4.625" style="35" customWidth="1"/>
    <col min="29" max="29" width="3.5" style="35" customWidth="1"/>
    <col min="30" max="31" width="4.75" style="35" customWidth="1"/>
    <col min="32" max="33" width="2.5" style="35"/>
    <col min="34" max="34" width="5" style="35" customWidth="1"/>
    <col min="35" max="35" width="7.625" style="35" customWidth="1"/>
    <col min="36" max="36" width="8.25" style="35" customWidth="1"/>
    <col min="37" max="37" width="8" style="35" customWidth="1"/>
    <col min="38" max="38" width="9.25" style="35" customWidth="1"/>
    <col min="39" max="39" width="6.125" style="35" customWidth="1"/>
    <col min="40" max="40" width="9.25" style="35" customWidth="1"/>
    <col min="41" max="42" width="2.5" style="35"/>
    <col min="43" max="43" width="5.125" style="35" customWidth="1"/>
    <col min="44" max="44" width="2.5" style="35"/>
    <col min="45" max="45" width="5.875" style="35" customWidth="1"/>
    <col min="46" max="47" width="2.5" style="35"/>
    <col min="48" max="48" width="7.25" style="35" customWidth="1"/>
    <col min="49" max="50" width="2.5" style="35"/>
    <col min="51" max="51" width="5.875" style="35" customWidth="1"/>
    <col min="52" max="52" width="2.5" style="35"/>
    <col min="53" max="53" width="4" style="35" customWidth="1"/>
    <col min="54" max="16384" width="2.5" style="35"/>
  </cols>
  <sheetData>
    <row r="1" spans="1:54">
      <c r="A1" s="389" t="s">
        <v>119</v>
      </c>
      <c r="B1" s="389"/>
      <c r="C1" s="389"/>
      <c r="D1" s="389"/>
      <c r="E1" s="52"/>
      <c r="AP1" s="390">
        <f>[1]入力シート!G5</f>
        <v>0</v>
      </c>
      <c r="AQ1" s="390"/>
      <c r="AR1" s="390"/>
      <c r="AS1" s="390"/>
      <c r="AT1" s="390"/>
      <c r="AU1" s="390"/>
      <c r="AV1" s="390"/>
      <c r="AW1" s="390"/>
      <c r="AX1" s="390"/>
      <c r="AY1" s="390"/>
      <c r="AZ1" s="390"/>
      <c r="BA1" s="390"/>
      <c r="BB1" s="390"/>
    </row>
    <row r="2" spans="1:54">
      <c r="A2" s="391" t="s">
        <v>120</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row>
    <row r="3" spans="1:54">
      <c r="A3" s="35" t="s">
        <v>121</v>
      </c>
    </row>
    <row r="4" spans="1:54" ht="15.75" customHeight="1">
      <c r="B4" s="274" t="s">
        <v>122</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3"/>
      <c r="AF4" s="102" t="s">
        <v>123</v>
      </c>
      <c r="AG4" s="104"/>
      <c r="AH4" s="104"/>
      <c r="AI4" s="104"/>
      <c r="AJ4" s="104"/>
      <c r="AK4" s="103"/>
      <c r="AL4" s="302" t="s">
        <v>124</v>
      </c>
      <c r="AM4" s="299"/>
      <c r="AN4" s="392"/>
      <c r="AO4" s="302" t="s">
        <v>125</v>
      </c>
      <c r="AP4" s="299"/>
      <c r="AQ4" s="299"/>
      <c r="AR4" s="299"/>
      <c r="AS4" s="299"/>
      <c r="AT4" s="299"/>
      <c r="AU4" s="299"/>
      <c r="AV4" s="299"/>
      <c r="AW4" s="299"/>
      <c r="AX4" s="299"/>
      <c r="AY4" s="299"/>
      <c r="AZ4" s="299"/>
      <c r="BA4" s="299"/>
      <c r="BB4" s="303"/>
    </row>
    <row r="5" spans="1:54">
      <c r="B5" s="282" t="s">
        <v>126</v>
      </c>
      <c r="C5" s="282"/>
      <c r="D5" s="282"/>
      <c r="E5" s="282"/>
      <c r="F5" s="282"/>
      <c r="G5" s="282"/>
      <c r="H5" s="282"/>
      <c r="I5" s="282"/>
      <c r="J5" s="282"/>
      <c r="K5" s="282"/>
      <c r="L5" s="385" t="s">
        <v>63</v>
      </c>
      <c r="M5" s="385"/>
      <c r="N5" s="385"/>
      <c r="O5" s="385"/>
      <c r="P5" s="263" t="s">
        <v>127</v>
      </c>
      <c r="Q5" s="264"/>
      <c r="R5" s="264"/>
      <c r="S5" s="265"/>
      <c r="T5" s="263" t="s">
        <v>67</v>
      </c>
      <c r="U5" s="264"/>
      <c r="V5" s="264"/>
      <c r="W5" s="265"/>
      <c r="X5" s="289" t="s">
        <v>128</v>
      </c>
      <c r="Y5" s="283"/>
      <c r="Z5" s="283"/>
      <c r="AA5" s="283"/>
      <c r="AB5" s="283"/>
      <c r="AC5" s="283"/>
      <c r="AD5" s="283"/>
      <c r="AE5" s="284"/>
      <c r="AF5" s="397" t="s">
        <v>129</v>
      </c>
      <c r="AG5" s="397"/>
      <c r="AH5" s="397"/>
      <c r="AI5" s="397"/>
      <c r="AJ5" s="283" t="s">
        <v>130</v>
      </c>
      <c r="AK5" s="283"/>
      <c r="AL5" s="393"/>
      <c r="AM5" s="394"/>
      <c r="AN5" s="395"/>
      <c r="AO5" s="393"/>
      <c r="AP5" s="394"/>
      <c r="AQ5" s="394"/>
      <c r="AR5" s="394"/>
      <c r="AS5" s="394"/>
      <c r="AT5" s="394"/>
      <c r="AU5" s="394"/>
      <c r="AV5" s="394"/>
      <c r="AW5" s="394"/>
      <c r="AX5" s="394"/>
      <c r="AY5" s="394"/>
      <c r="AZ5" s="394"/>
      <c r="BA5" s="394"/>
      <c r="BB5" s="396"/>
    </row>
    <row r="6" spans="1:54" ht="18.75" customHeight="1">
      <c r="B6" s="398" t="s">
        <v>131</v>
      </c>
      <c r="C6" s="398"/>
      <c r="D6" s="398"/>
      <c r="E6" s="398"/>
      <c r="F6" s="398"/>
      <c r="G6" s="398"/>
      <c r="H6" s="398"/>
      <c r="I6" s="398"/>
      <c r="J6" s="398"/>
      <c r="K6" s="398"/>
      <c r="L6" s="399"/>
      <c r="M6" s="400"/>
      <c r="N6" s="400"/>
      <c r="O6" s="401"/>
      <c r="P6" s="267"/>
      <c r="Q6" s="267"/>
      <c r="R6" s="267"/>
      <c r="S6" s="267"/>
      <c r="T6" s="266"/>
      <c r="U6" s="267"/>
      <c r="V6" s="267"/>
      <c r="W6" s="267"/>
      <c r="X6" s="404"/>
      <c r="Y6" s="405"/>
      <c r="Z6" s="405"/>
      <c r="AA6" s="405"/>
      <c r="AB6" s="405"/>
      <c r="AC6" s="405"/>
      <c r="AD6" s="405"/>
      <c r="AE6" s="406"/>
      <c r="AF6" s="386"/>
      <c r="AG6" s="387"/>
      <c r="AH6" s="387"/>
      <c r="AI6" s="387"/>
      <c r="AJ6" s="388"/>
      <c r="AK6" s="388"/>
      <c r="AL6" s="49"/>
      <c r="AN6" s="47" t="str">
        <f>IF(ISNA(VLOOKUP(B6,[1]入力シート!$B$40:$BG$41,47,FALSE)),"",VLOOKUP(B6,[1]入力シート!$B$40:$BG$41,47,FALSE))</f>
        <v/>
      </c>
      <c r="AO6" s="402"/>
      <c r="AP6" s="402"/>
      <c r="AQ6" s="402"/>
      <c r="AR6" s="402"/>
      <c r="AS6" s="402"/>
      <c r="AT6" s="402"/>
      <c r="AU6" s="402"/>
      <c r="AV6" s="402"/>
      <c r="AW6" s="402"/>
      <c r="AX6" s="402"/>
      <c r="AY6" s="402"/>
      <c r="AZ6" s="402"/>
      <c r="BA6" s="402"/>
      <c r="BB6" s="403"/>
    </row>
    <row r="7" spans="1:54" ht="18.75" customHeight="1">
      <c r="B7" s="50"/>
      <c r="C7" s="361" t="str">
        <f>IF(入力シート!D43="","",入力シート!D43)</f>
        <v/>
      </c>
      <c r="D7" s="361"/>
      <c r="E7" s="361"/>
      <c r="F7" s="361"/>
      <c r="G7" s="361"/>
      <c r="H7" s="361"/>
      <c r="I7" s="361"/>
      <c r="J7" s="361"/>
      <c r="K7" s="361"/>
      <c r="L7" s="290" t="str">
        <f>IF(入力シート!D43="","",入力シート!N43)</f>
        <v/>
      </c>
      <c r="M7" s="269"/>
      <c r="N7" s="269"/>
      <c r="O7" s="269"/>
      <c r="P7" s="290" t="str">
        <f>IF(入力シート!D43="","",入力シート!AB43)</f>
        <v/>
      </c>
      <c r="Q7" s="269"/>
      <c r="R7" s="269"/>
      <c r="S7" s="269"/>
      <c r="T7" s="268" t="str">
        <f>IF(入力シート!D43="","",入力シート!AG43)</f>
        <v/>
      </c>
      <c r="U7" s="269"/>
      <c r="V7" s="269"/>
      <c r="W7" s="269"/>
      <c r="X7" s="384" t="str">
        <f>IF(入力シート!D43="","",入力シート!N43)</f>
        <v/>
      </c>
      <c r="Y7" s="270"/>
      <c r="Z7" s="19" t="str">
        <f t="shared" ref="Z7:Z21" si="0">IF(X7="","","+")</f>
        <v/>
      </c>
      <c r="AA7" s="270" t="str">
        <f>P7</f>
        <v/>
      </c>
      <c r="AB7" s="270"/>
      <c r="AC7" s="19" t="str">
        <f>IF(AA7="","","+")</f>
        <v/>
      </c>
      <c r="AD7" s="270" t="str">
        <f>T7</f>
        <v/>
      </c>
      <c r="AE7" s="270"/>
      <c r="AF7" s="290" t="str">
        <f>IF(入力シート!D43="","",入力シート!AL43)</f>
        <v/>
      </c>
      <c r="AG7" s="269"/>
      <c r="AH7" s="269"/>
      <c r="AI7" s="269"/>
      <c r="AJ7" s="388"/>
      <c r="AK7" s="388"/>
      <c r="AL7" s="49" t="str">
        <f>IF(入力シート!D43="","",入力シート!S43)</f>
        <v/>
      </c>
      <c r="AM7" s="48" t="str">
        <f>IF(入力シート!D43="","","～")</f>
        <v/>
      </c>
      <c r="AN7" s="47" t="str">
        <f>IF(AL7="","","令和7年3月")</f>
        <v/>
      </c>
      <c r="AO7" s="367" t="str">
        <f>CONCATENATE("対象月数 ： ",入力シート!X43)</f>
        <v xml:space="preserve">対象月数 ： </v>
      </c>
      <c r="AP7" s="367"/>
      <c r="AQ7" s="367"/>
      <c r="AR7" s="367"/>
      <c r="AS7" s="367"/>
      <c r="AT7" s="367"/>
      <c r="AU7" s="367"/>
      <c r="AV7" s="367"/>
      <c r="AW7" s="367"/>
      <c r="AX7" s="367"/>
      <c r="AY7" s="367"/>
      <c r="AZ7" s="367"/>
      <c r="BA7" s="367"/>
      <c r="BB7" s="368"/>
    </row>
    <row r="8" spans="1:54" ht="18.75" customHeight="1">
      <c r="B8" s="50"/>
      <c r="C8" s="361" t="str">
        <f>IF(入力シート!D44="","",入力シート!D44)</f>
        <v/>
      </c>
      <c r="D8" s="361"/>
      <c r="E8" s="361"/>
      <c r="F8" s="361"/>
      <c r="G8" s="361"/>
      <c r="H8" s="361"/>
      <c r="I8" s="361"/>
      <c r="J8" s="361"/>
      <c r="K8" s="361"/>
      <c r="L8" s="290" t="str">
        <f>IF(入力シート!D44="","",入力シート!N44)</f>
        <v/>
      </c>
      <c r="M8" s="269"/>
      <c r="N8" s="269"/>
      <c r="O8" s="269"/>
      <c r="P8" s="290" t="str">
        <f>IF(入力シート!D44="","",入力シート!AB44)</f>
        <v/>
      </c>
      <c r="Q8" s="269"/>
      <c r="R8" s="269"/>
      <c r="S8" s="269"/>
      <c r="T8" s="268" t="str">
        <f>IF(入力シート!D44="","",入力シート!AG44)</f>
        <v/>
      </c>
      <c r="U8" s="269"/>
      <c r="V8" s="269"/>
      <c r="W8" s="269"/>
      <c r="X8" s="384" t="str">
        <f>IF(入力シート!D44="","",入力シート!N44)</f>
        <v/>
      </c>
      <c r="Y8" s="270"/>
      <c r="Z8" s="19" t="str">
        <f t="shared" si="0"/>
        <v/>
      </c>
      <c r="AA8" s="270" t="str">
        <f t="shared" ref="AA8:AA21" si="1">P8</f>
        <v/>
      </c>
      <c r="AB8" s="270"/>
      <c r="AC8" s="19" t="str">
        <f t="shared" ref="AC8:AC20" si="2">IF(AA8="","","+")</f>
        <v/>
      </c>
      <c r="AD8" s="270" t="str">
        <f t="shared" ref="AD8:AD21" si="3">T8</f>
        <v/>
      </c>
      <c r="AE8" s="270"/>
      <c r="AF8" s="290" t="str">
        <f>IF(入力シート!D44="","",入力シート!AL44)</f>
        <v/>
      </c>
      <c r="AG8" s="269"/>
      <c r="AH8" s="269"/>
      <c r="AI8" s="269"/>
      <c r="AJ8" s="388"/>
      <c r="AK8" s="388"/>
      <c r="AL8" s="49" t="str">
        <f>IF(入力シート!D44="","",入力シート!S44)</f>
        <v/>
      </c>
      <c r="AM8" s="48" t="str">
        <f>IF(入力シート!D44="","","～")</f>
        <v/>
      </c>
      <c r="AN8" s="47" t="str">
        <f t="shared" ref="AN8:AN21" si="4">IF(AL8="","","令和7年3月")</f>
        <v/>
      </c>
      <c r="AO8" s="367" t="str">
        <f>CONCATENATE("対象月数 ： ",入力シート!X44)</f>
        <v xml:space="preserve">対象月数 ： </v>
      </c>
      <c r="AP8" s="367"/>
      <c r="AQ8" s="367"/>
      <c r="AR8" s="367"/>
      <c r="AS8" s="367"/>
      <c r="AT8" s="367"/>
      <c r="AU8" s="367"/>
      <c r="AV8" s="367"/>
      <c r="AW8" s="367"/>
      <c r="AX8" s="367"/>
      <c r="AY8" s="367"/>
      <c r="AZ8" s="367"/>
      <c r="BA8" s="367"/>
      <c r="BB8" s="368"/>
    </row>
    <row r="9" spans="1:54" ht="18.75" customHeight="1">
      <c r="B9" s="50"/>
      <c r="C9" s="361" t="str">
        <f>IF(入力シート!D45="","",入力シート!D45)</f>
        <v/>
      </c>
      <c r="D9" s="361"/>
      <c r="E9" s="361"/>
      <c r="F9" s="361"/>
      <c r="G9" s="361"/>
      <c r="H9" s="361"/>
      <c r="I9" s="361"/>
      <c r="J9" s="361"/>
      <c r="K9" s="361"/>
      <c r="L9" s="290" t="str">
        <f>IF(入力シート!D45="","",入力シート!N45)</f>
        <v/>
      </c>
      <c r="M9" s="269"/>
      <c r="N9" s="269"/>
      <c r="O9" s="269"/>
      <c r="P9" s="290" t="str">
        <f>IF(入力シート!D45="","",入力シート!AB45)</f>
        <v/>
      </c>
      <c r="Q9" s="269"/>
      <c r="R9" s="269"/>
      <c r="S9" s="269"/>
      <c r="T9" s="268" t="str">
        <f>IF(入力シート!D45="","",入力シート!AG45)</f>
        <v/>
      </c>
      <c r="U9" s="269"/>
      <c r="V9" s="269"/>
      <c r="W9" s="269"/>
      <c r="X9" s="384" t="str">
        <f>IF(入力シート!D45="","",入力シート!N45)</f>
        <v/>
      </c>
      <c r="Y9" s="270"/>
      <c r="Z9" s="19" t="str">
        <f t="shared" si="0"/>
        <v/>
      </c>
      <c r="AA9" s="270" t="str">
        <f t="shared" si="1"/>
        <v/>
      </c>
      <c r="AB9" s="270"/>
      <c r="AC9" s="19" t="str">
        <f>IF(AA9="","","+")</f>
        <v/>
      </c>
      <c r="AD9" s="270" t="str">
        <f>T9</f>
        <v/>
      </c>
      <c r="AE9" s="270"/>
      <c r="AF9" s="290" t="str">
        <f>IF(入力シート!D45="","",入力シート!AL45)</f>
        <v/>
      </c>
      <c r="AG9" s="269"/>
      <c r="AH9" s="269"/>
      <c r="AI9" s="269"/>
      <c r="AJ9" s="388"/>
      <c r="AK9" s="388"/>
      <c r="AL9" s="49" t="str">
        <f>IF(入力シート!D45="","",入力シート!S45)</f>
        <v/>
      </c>
      <c r="AM9" s="48" t="str">
        <f>IF(入力シート!D45="","","～")</f>
        <v/>
      </c>
      <c r="AN9" s="47" t="str">
        <f t="shared" si="4"/>
        <v/>
      </c>
      <c r="AO9" s="367" t="str">
        <f>CONCATENATE("対象月数 ： ",入力シート!X45)</f>
        <v xml:space="preserve">対象月数 ： </v>
      </c>
      <c r="AP9" s="367"/>
      <c r="AQ9" s="367"/>
      <c r="AR9" s="367"/>
      <c r="AS9" s="367"/>
      <c r="AT9" s="367"/>
      <c r="AU9" s="367"/>
      <c r="AV9" s="367"/>
      <c r="AW9" s="367"/>
      <c r="AX9" s="367"/>
      <c r="AY9" s="367"/>
      <c r="AZ9" s="367"/>
      <c r="BA9" s="367"/>
      <c r="BB9" s="368"/>
    </row>
    <row r="10" spans="1:54" ht="18.75" customHeight="1">
      <c r="B10" s="50"/>
      <c r="C10" s="361" t="str">
        <f>IF(入力シート!D46="","",入力シート!D46)</f>
        <v/>
      </c>
      <c r="D10" s="361"/>
      <c r="E10" s="361"/>
      <c r="F10" s="361"/>
      <c r="G10" s="361"/>
      <c r="H10" s="361"/>
      <c r="I10" s="361"/>
      <c r="J10" s="361"/>
      <c r="K10" s="361"/>
      <c r="L10" s="290" t="str">
        <f>IF(入力シート!D46="","",入力シート!N46)</f>
        <v/>
      </c>
      <c r="M10" s="269"/>
      <c r="N10" s="269"/>
      <c r="O10" s="269"/>
      <c r="P10" s="290" t="str">
        <f>IF(入力シート!D46="","",入力シート!AB46)</f>
        <v/>
      </c>
      <c r="Q10" s="269"/>
      <c r="R10" s="269"/>
      <c r="S10" s="269"/>
      <c r="T10" s="268" t="str">
        <f>IF(入力シート!D46="","",入力シート!AG46)</f>
        <v/>
      </c>
      <c r="U10" s="269"/>
      <c r="V10" s="269"/>
      <c r="W10" s="269"/>
      <c r="X10" s="384" t="str">
        <f>IF(入力シート!D46="","",入力シート!N46)</f>
        <v/>
      </c>
      <c r="Y10" s="270"/>
      <c r="Z10" s="19" t="str">
        <f t="shared" si="0"/>
        <v/>
      </c>
      <c r="AA10" s="270" t="str">
        <f t="shared" si="1"/>
        <v/>
      </c>
      <c r="AB10" s="270"/>
      <c r="AC10" s="19" t="str">
        <f t="shared" si="2"/>
        <v/>
      </c>
      <c r="AD10" s="270" t="str">
        <f t="shared" si="3"/>
        <v/>
      </c>
      <c r="AE10" s="270"/>
      <c r="AF10" s="290" t="str">
        <f>IF(入力シート!D46="","",入力シート!AL46)</f>
        <v/>
      </c>
      <c r="AG10" s="269"/>
      <c r="AH10" s="269"/>
      <c r="AI10" s="269"/>
      <c r="AJ10" s="388"/>
      <c r="AK10" s="388"/>
      <c r="AL10" s="49" t="str">
        <f>IF(入力シート!D46="","",入力シート!S46)</f>
        <v/>
      </c>
      <c r="AM10" s="48" t="str">
        <f>IF(入力シート!D46="","","～")</f>
        <v/>
      </c>
      <c r="AN10" s="47" t="str">
        <f t="shared" si="4"/>
        <v/>
      </c>
      <c r="AO10" s="367" t="str">
        <f>CONCATENATE("対象月数 ： ",入力シート!X46)</f>
        <v xml:space="preserve">対象月数 ： </v>
      </c>
      <c r="AP10" s="367"/>
      <c r="AQ10" s="367"/>
      <c r="AR10" s="367"/>
      <c r="AS10" s="367"/>
      <c r="AT10" s="367"/>
      <c r="AU10" s="367"/>
      <c r="AV10" s="367"/>
      <c r="AW10" s="367"/>
      <c r="AX10" s="367"/>
      <c r="AY10" s="367"/>
      <c r="AZ10" s="367"/>
      <c r="BA10" s="367"/>
      <c r="BB10" s="368"/>
    </row>
    <row r="11" spans="1:54" ht="18.75" customHeight="1">
      <c r="B11" s="50"/>
      <c r="C11" s="361" t="str">
        <f>IF(入力シート!D47="","",入力シート!D47)</f>
        <v/>
      </c>
      <c r="D11" s="361"/>
      <c r="E11" s="361"/>
      <c r="F11" s="361"/>
      <c r="G11" s="361"/>
      <c r="H11" s="361"/>
      <c r="I11" s="361"/>
      <c r="J11" s="361"/>
      <c r="K11" s="361"/>
      <c r="L11" s="290" t="str">
        <f>IF(入力シート!D47="","",入力シート!N47)</f>
        <v/>
      </c>
      <c r="M11" s="269"/>
      <c r="N11" s="269"/>
      <c r="O11" s="269"/>
      <c r="P11" s="290" t="str">
        <f>IF(入力シート!D47="","",入力シート!AB47)</f>
        <v/>
      </c>
      <c r="Q11" s="269"/>
      <c r="R11" s="269"/>
      <c r="S11" s="269"/>
      <c r="T11" s="268" t="str">
        <f>IF(入力シート!D47="","",入力シート!AG47)</f>
        <v/>
      </c>
      <c r="U11" s="269"/>
      <c r="V11" s="269"/>
      <c r="W11" s="269"/>
      <c r="X11" s="384" t="str">
        <f>IF(入力シート!D47="","",入力シート!N47)</f>
        <v/>
      </c>
      <c r="Y11" s="270"/>
      <c r="Z11" s="19" t="str">
        <f t="shared" si="0"/>
        <v/>
      </c>
      <c r="AA11" s="270" t="str">
        <f t="shared" si="1"/>
        <v/>
      </c>
      <c r="AB11" s="270"/>
      <c r="AC11" s="19" t="str">
        <f>IF(AA11="","","+")</f>
        <v/>
      </c>
      <c r="AD11" s="270" t="str">
        <f t="shared" si="3"/>
        <v/>
      </c>
      <c r="AE11" s="270"/>
      <c r="AF11" s="290" t="str">
        <f>IF(入力シート!D47="","",入力シート!AL47)</f>
        <v/>
      </c>
      <c r="AG11" s="269"/>
      <c r="AH11" s="269"/>
      <c r="AI11" s="269"/>
      <c r="AJ11" s="388"/>
      <c r="AK11" s="388"/>
      <c r="AL11" s="49" t="str">
        <f>IF(入力シート!D47="","",入力シート!S47)</f>
        <v/>
      </c>
      <c r="AM11" s="48" t="str">
        <f>IF(入力シート!D47="","","～")</f>
        <v/>
      </c>
      <c r="AN11" s="47" t="str">
        <f t="shared" si="4"/>
        <v/>
      </c>
      <c r="AO11" s="367" t="str">
        <f>CONCATENATE("対象月数 ： ",入力シート!X47)</f>
        <v xml:space="preserve">対象月数 ： </v>
      </c>
      <c r="AP11" s="367"/>
      <c r="AQ11" s="367"/>
      <c r="AR11" s="367"/>
      <c r="AS11" s="367"/>
      <c r="AT11" s="367"/>
      <c r="AU11" s="367"/>
      <c r="AV11" s="367"/>
      <c r="AW11" s="367"/>
      <c r="AX11" s="367"/>
      <c r="AY11" s="367"/>
      <c r="AZ11" s="367"/>
      <c r="BA11" s="367"/>
      <c r="BB11" s="368"/>
    </row>
    <row r="12" spans="1:54" ht="18.75" customHeight="1">
      <c r="B12" s="50"/>
      <c r="C12" s="361" t="str">
        <f>IF(入力シート!D48="","",入力シート!D48)</f>
        <v/>
      </c>
      <c r="D12" s="361"/>
      <c r="E12" s="361"/>
      <c r="F12" s="361"/>
      <c r="G12" s="361"/>
      <c r="H12" s="361"/>
      <c r="I12" s="361"/>
      <c r="J12" s="361"/>
      <c r="K12" s="361"/>
      <c r="L12" s="290" t="str">
        <f>IF(入力シート!D48="","",入力シート!N48)</f>
        <v/>
      </c>
      <c r="M12" s="269"/>
      <c r="N12" s="269"/>
      <c r="O12" s="269"/>
      <c r="P12" s="290" t="str">
        <f>IF(入力シート!D48="","",入力シート!AB48)</f>
        <v/>
      </c>
      <c r="Q12" s="269"/>
      <c r="R12" s="269"/>
      <c r="S12" s="269"/>
      <c r="T12" s="268" t="str">
        <f>IF(入力シート!D48="","",入力シート!AG48)</f>
        <v/>
      </c>
      <c r="U12" s="269"/>
      <c r="V12" s="269"/>
      <c r="W12" s="269"/>
      <c r="X12" s="384" t="str">
        <f>IF(入力シート!D48="","",入力シート!N48)</f>
        <v/>
      </c>
      <c r="Y12" s="270"/>
      <c r="Z12" s="19" t="str">
        <f>IF(X12="","","+")</f>
        <v/>
      </c>
      <c r="AA12" s="270" t="str">
        <f t="shared" si="1"/>
        <v/>
      </c>
      <c r="AB12" s="270"/>
      <c r="AC12" s="19" t="str">
        <f t="shared" si="2"/>
        <v/>
      </c>
      <c r="AD12" s="270" t="str">
        <f t="shared" si="3"/>
        <v/>
      </c>
      <c r="AE12" s="270"/>
      <c r="AF12" s="290" t="str">
        <f>IF(入力シート!D48="","",入力シート!AL48)</f>
        <v/>
      </c>
      <c r="AG12" s="269"/>
      <c r="AH12" s="269"/>
      <c r="AI12" s="269"/>
      <c r="AJ12" s="388"/>
      <c r="AK12" s="388"/>
      <c r="AL12" s="49" t="str">
        <f>IF(入力シート!D48="","",入力シート!S48)</f>
        <v/>
      </c>
      <c r="AM12" s="48" t="str">
        <f>IF(入力シート!D48="","","～")</f>
        <v/>
      </c>
      <c r="AN12" s="47" t="str">
        <f t="shared" si="4"/>
        <v/>
      </c>
      <c r="AO12" s="367" t="str">
        <f>CONCATENATE("対象月数 ： ",入力シート!X48)</f>
        <v xml:space="preserve">対象月数 ： </v>
      </c>
      <c r="AP12" s="367"/>
      <c r="AQ12" s="367"/>
      <c r="AR12" s="367"/>
      <c r="AS12" s="367"/>
      <c r="AT12" s="367"/>
      <c r="AU12" s="367"/>
      <c r="AV12" s="367"/>
      <c r="AW12" s="367"/>
      <c r="AX12" s="367"/>
      <c r="AY12" s="367"/>
      <c r="AZ12" s="367"/>
      <c r="BA12" s="367"/>
      <c r="BB12" s="368"/>
    </row>
    <row r="13" spans="1:54" ht="18.75" customHeight="1">
      <c r="B13" s="50"/>
      <c r="C13" s="361" t="str">
        <f>IF(入力シート!D49="","",入力シート!D49)</f>
        <v/>
      </c>
      <c r="D13" s="361"/>
      <c r="E13" s="361"/>
      <c r="F13" s="361"/>
      <c r="G13" s="361"/>
      <c r="H13" s="361"/>
      <c r="I13" s="361"/>
      <c r="J13" s="361"/>
      <c r="K13" s="361"/>
      <c r="L13" s="290" t="str">
        <f>IF(入力シート!D49="","",入力シート!N49)</f>
        <v/>
      </c>
      <c r="M13" s="269"/>
      <c r="N13" s="269"/>
      <c r="O13" s="269"/>
      <c r="P13" s="290" t="str">
        <f>IF(入力シート!D49="","",入力シート!AB49)</f>
        <v/>
      </c>
      <c r="Q13" s="269"/>
      <c r="R13" s="269"/>
      <c r="S13" s="269"/>
      <c r="T13" s="268" t="str">
        <f>IF(入力シート!D49="","",入力シート!AG49)</f>
        <v/>
      </c>
      <c r="U13" s="269"/>
      <c r="V13" s="269"/>
      <c r="W13" s="269"/>
      <c r="X13" s="384" t="str">
        <f>IF(入力シート!D49="","",入力シート!N49)</f>
        <v/>
      </c>
      <c r="Y13" s="270"/>
      <c r="Z13" s="19" t="str">
        <f t="shared" si="0"/>
        <v/>
      </c>
      <c r="AA13" s="270" t="str">
        <f t="shared" si="1"/>
        <v/>
      </c>
      <c r="AB13" s="270"/>
      <c r="AC13" s="19" t="str">
        <f>IF(AA13="","","+")</f>
        <v/>
      </c>
      <c r="AD13" s="270" t="str">
        <f t="shared" si="3"/>
        <v/>
      </c>
      <c r="AE13" s="270"/>
      <c r="AF13" s="290" t="str">
        <f>IF(入力シート!D49="","",入力シート!AL49)</f>
        <v/>
      </c>
      <c r="AG13" s="269"/>
      <c r="AH13" s="269"/>
      <c r="AI13" s="269"/>
      <c r="AJ13" s="388"/>
      <c r="AK13" s="388"/>
      <c r="AL13" s="49" t="str">
        <f>IF(入力シート!D49="","",入力シート!S49)</f>
        <v/>
      </c>
      <c r="AM13" s="48" t="str">
        <f>IF(入力シート!D49="","","～")</f>
        <v/>
      </c>
      <c r="AN13" s="47" t="str">
        <f t="shared" si="4"/>
        <v/>
      </c>
      <c r="AO13" s="367" t="str">
        <f>CONCATENATE("対象月数 ： ",入力シート!X49)</f>
        <v xml:space="preserve">対象月数 ： </v>
      </c>
      <c r="AP13" s="367"/>
      <c r="AQ13" s="367"/>
      <c r="AR13" s="367"/>
      <c r="AS13" s="367"/>
      <c r="AT13" s="367"/>
      <c r="AU13" s="367"/>
      <c r="AV13" s="367"/>
      <c r="AW13" s="367"/>
      <c r="AX13" s="367"/>
      <c r="AY13" s="367"/>
      <c r="AZ13" s="367"/>
      <c r="BA13" s="367"/>
      <c r="BB13" s="368"/>
    </row>
    <row r="14" spans="1:54" ht="18.75" customHeight="1">
      <c r="B14" s="50"/>
      <c r="C14" s="361" t="str">
        <f>IF(入力シート!D50="","",入力シート!D50)</f>
        <v/>
      </c>
      <c r="D14" s="361"/>
      <c r="E14" s="361"/>
      <c r="F14" s="361"/>
      <c r="G14" s="361"/>
      <c r="H14" s="361"/>
      <c r="I14" s="361"/>
      <c r="J14" s="361"/>
      <c r="K14" s="361"/>
      <c r="L14" s="290" t="str">
        <f>IF(入力シート!D50="","",入力シート!N50)</f>
        <v/>
      </c>
      <c r="M14" s="269"/>
      <c r="N14" s="269"/>
      <c r="O14" s="269"/>
      <c r="P14" s="290" t="str">
        <f>IF(入力シート!D50="","",入力シート!AB50)</f>
        <v/>
      </c>
      <c r="Q14" s="269"/>
      <c r="R14" s="269"/>
      <c r="S14" s="269"/>
      <c r="T14" s="268" t="str">
        <f>IF(入力シート!D50="","",入力シート!AG50)</f>
        <v/>
      </c>
      <c r="U14" s="269"/>
      <c r="V14" s="269"/>
      <c r="W14" s="269"/>
      <c r="X14" s="384" t="str">
        <f>IF(入力シート!D50="","",入力シート!N50)</f>
        <v/>
      </c>
      <c r="Y14" s="270"/>
      <c r="Z14" s="19" t="str">
        <f t="shared" si="0"/>
        <v/>
      </c>
      <c r="AA14" s="270" t="str">
        <f t="shared" si="1"/>
        <v/>
      </c>
      <c r="AB14" s="270"/>
      <c r="AC14" s="19" t="str">
        <f t="shared" si="2"/>
        <v/>
      </c>
      <c r="AD14" s="270" t="str">
        <f t="shared" si="3"/>
        <v/>
      </c>
      <c r="AE14" s="270"/>
      <c r="AF14" s="290" t="str">
        <f>IF(入力シート!D50="","",入力シート!AL50)</f>
        <v/>
      </c>
      <c r="AG14" s="269"/>
      <c r="AH14" s="269"/>
      <c r="AI14" s="269"/>
      <c r="AJ14" s="388"/>
      <c r="AK14" s="388"/>
      <c r="AL14" s="49" t="str">
        <f>IF(入力シート!D50="","",入力シート!S50)</f>
        <v/>
      </c>
      <c r="AM14" s="48" t="str">
        <f>IF(入力シート!D50="","","～")</f>
        <v/>
      </c>
      <c r="AN14" s="47" t="str">
        <f t="shared" si="4"/>
        <v/>
      </c>
      <c r="AO14" s="367" t="str">
        <f>CONCATENATE("対象月数 ： ",入力シート!X50)</f>
        <v xml:space="preserve">対象月数 ： </v>
      </c>
      <c r="AP14" s="367"/>
      <c r="AQ14" s="367"/>
      <c r="AR14" s="367"/>
      <c r="AS14" s="367"/>
      <c r="AT14" s="367"/>
      <c r="AU14" s="367"/>
      <c r="AV14" s="367"/>
      <c r="AW14" s="367"/>
      <c r="AX14" s="367"/>
      <c r="AY14" s="367"/>
      <c r="AZ14" s="367"/>
      <c r="BA14" s="367"/>
      <c r="BB14" s="368"/>
    </row>
    <row r="15" spans="1:54" ht="18.75" customHeight="1">
      <c r="B15" s="50"/>
      <c r="C15" s="361" t="str">
        <f>IF(入力シート!D51="","",入力シート!D51)</f>
        <v/>
      </c>
      <c r="D15" s="361"/>
      <c r="E15" s="361"/>
      <c r="F15" s="361"/>
      <c r="G15" s="361"/>
      <c r="H15" s="361"/>
      <c r="I15" s="361"/>
      <c r="J15" s="361"/>
      <c r="K15" s="361"/>
      <c r="L15" s="290" t="str">
        <f>IF(入力シート!D51="","",入力シート!N51)</f>
        <v/>
      </c>
      <c r="M15" s="269"/>
      <c r="N15" s="269"/>
      <c r="O15" s="269"/>
      <c r="P15" s="290" t="str">
        <f>IF(入力シート!D51="","",入力シート!AB51)</f>
        <v/>
      </c>
      <c r="Q15" s="269"/>
      <c r="R15" s="269"/>
      <c r="S15" s="269"/>
      <c r="T15" s="268" t="str">
        <f>IF(入力シート!D51="","",入力シート!AG51)</f>
        <v/>
      </c>
      <c r="U15" s="269"/>
      <c r="V15" s="269"/>
      <c r="W15" s="269"/>
      <c r="X15" s="384" t="str">
        <f>IF(入力シート!D51="","",入力シート!N51)</f>
        <v/>
      </c>
      <c r="Y15" s="270"/>
      <c r="Z15" s="19" t="str">
        <f t="shared" si="0"/>
        <v/>
      </c>
      <c r="AA15" s="270" t="str">
        <f t="shared" si="1"/>
        <v/>
      </c>
      <c r="AB15" s="270"/>
      <c r="AC15" s="19" t="str">
        <f t="shared" si="2"/>
        <v/>
      </c>
      <c r="AD15" s="270" t="str">
        <f t="shared" si="3"/>
        <v/>
      </c>
      <c r="AE15" s="270"/>
      <c r="AF15" s="290" t="str">
        <f>IF(入力シート!D51="","",入力シート!AL51)</f>
        <v/>
      </c>
      <c r="AG15" s="269"/>
      <c r="AH15" s="269"/>
      <c r="AI15" s="269"/>
      <c r="AJ15" s="388"/>
      <c r="AK15" s="388"/>
      <c r="AL15" s="49" t="str">
        <f>IF(入力シート!D51="","",入力シート!S51)</f>
        <v/>
      </c>
      <c r="AM15" s="48" t="str">
        <f>IF(入力シート!D51="","","～")</f>
        <v/>
      </c>
      <c r="AN15" s="47" t="str">
        <f t="shared" si="4"/>
        <v/>
      </c>
      <c r="AO15" s="367" t="str">
        <f>CONCATENATE("対象月数 ： ",入力シート!X51)</f>
        <v xml:space="preserve">対象月数 ： </v>
      </c>
      <c r="AP15" s="367"/>
      <c r="AQ15" s="367"/>
      <c r="AR15" s="367"/>
      <c r="AS15" s="367"/>
      <c r="AT15" s="367"/>
      <c r="AU15" s="367"/>
      <c r="AV15" s="367"/>
      <c r="AW15" s="367"/>
      <c r="AX15" s="367"/>
      <c r="AY15" s="367"/>
      <c r="AZ15" s="367"/>
      <c r="BA15" s="367"/>
      <c r="BB15" s="368"/>
    </row>
    <row r="16" spans="1:54" ht="18.75" customHeight="1">
      <c r="B16" s="50"/>
      <c r="C16" s="361" t="str">
        <f>IF(入力シート!D52="","",入力シート!D52)</f>
        <v/>
      </c>
      <c r="D16" s="361"/>
      <c r="E16" s="361"/>
      <c r="F16" s="361"/>
      <c r="G16" s="361"/>
      <c r="H16" s="361"/>
      <c r="I16" s="361"/>
      <c r="J16" s="361"/>
      <c r="K16" s="361"/>
      <c r="L16" s="290" t="str">
        <f>IF(入力シート!D52="","",入力シート!N52)</f>
        <v/>
      </c>
      <c r="M16" s="269"/>
      <c r="N16" s="269"/>
      <c r="O16" s="269"/>
      <c r="P16" s="290" t="str">
        <f>IF(入力シート!D52="","",入力シート!AB52)</f>
        <v/>
      </c>
      <c r="Q16" s="269"/>
      <c r="R16" s="269"/>
      <c r="S16" s="269"/>
      <c r="T16" s="268" t="str">
        <f>IF(入力シート!D52="","",入力シート!AG52)</f>
        <v/>
      </c>
      <c r="U16" s="269"/>
      <c r="V16" s="269"/>
      <c r="W16" s="269"/>
      <c r="X16" s="384" t="str">
        <f>IF(入力シート!D52="","",入力シート!N52)</f>
        <v/>
      </c>
      <c r="Y16" s="270"/>
      <c r="Z16" s="19" t="str">
        <f t="shared" si="0"/>
        <v/>
      </c>
      <c r="AA16" s="270" t="str">
        <f t="shared" si="1"/>
        <v/>
      </c>
      <c r="AB16" s="270"/>
      <c r="AC16" s="19" t="str">
        <f t="shared" si="2"/>
        <v/>
      </c>
      <c r="AD16" s="270" t="str">
        <f t="shared" si="3"/>
        <v/>
      </c>
      <c r="AE16" s="270"/>
      <c r="AF16" s="290" t="str">
        <f>IF(入力シート!D52="","",入力シート!AL52)</f>
        <v/>
      </c>
      <c r="AG16" s="269"/>
      <c r="AH16" s="269"/>
      <c r="AI16" s="269"/>
      <c r="AJ16" s="388"/>
      <c r="AK16" s="388"/>
      <c r="AL16" s="49" t="str">
        <f>IF(入力シート!D52="","",入力シート!S52)</f>
        <v/>
      </c>
      <c r="AM16" s="48" t="str">
        <f>IF(入力シート!D52="","","～")</f>
        <v/>
      </c>
      <c r="AN16" s="47" t="str">
        <f t="shared" si="4"/>
        <v/>
      </c>
      <c r="AO16" s="367" t="str">
        <f>CONCATENATE("対象月数 ： ",入力シート!X52)</f>
        <v xml:space="preserve">対象月数 ： </v>
      </c>
      <c r="AP16" s="367"/>
      <c r="AQ16" s="367"/>
      <c r="AR16" s="367"/>
      <c r="AS16" s="367"/>
      <c r="AT16" s="367"/>
      <c r="AU16" s="367"/>
      <c r="AV16" s="367"/>
      <c r="AW16" s="367"/>
      <c r="AX16" s="367"/>
      <c r="AY16" s="367"/>
      <c r="AZ16" s="367"/>
      <c r="BA16" s="367"/>
      <c r="BB16" s="368"/>
    </row>
    <row r="17" spans="1:59" ht="18.75" customHeight="1">
      <c r="B17" s="50"/>
      <c r="C17" s="361" t="str">
        <f>IF(入力シート!D53="","",入力シート!D53)</f>
        <v/>
      </c>
      <c r="D17" s="361"/>
      <c r="E17" s="361"/>
      <c r="F17" s="361"/>
      <c r="G17" s="361"/>
      <c r="H17" s="361"/>
      <c r="I17" s="361"/>
      <c r="J17" s="361"/>
      <c r="K17" s="361"/>
      <c r="L17" s="290" t="str">
        <f>IF(入力シート!D53="","",入力シート!N53)</f>
        <v/>
      </c>
      <c r="M17" s="269"/>
      <c r="N17" s="269"/>
      <c r="O17" s="269"/>
      <c r="P17" s="290" t="str">
        <f>IF(入力シート!D53="","",入力シート!AB53)</f>
        <v/>
      </c>
      <c r="Q17" s="269"/>
      <c r="R17" s="269"/>
      <c r="S17" s="269"/>
      <c r="T17" s="268" t="str">
        <f>IF(入力シート!D53="","",入力シート!AG53)</f>
        <v/>
      </c>
      <c r="U17" s="269"/>
      <c r="V17" s="269"/>
      <c r="W17" s="269"/>
      <c r="X17" s="384" t="str">
        <f>IF(入力シート!D53="","",入力シート!N53)</f>
        <v/>
      </c>
      <c r="Y17" s="270"/>
      <c r="Z17" s="19" t="str">
        <f t="shared" si="0"/>
        <v/>
      </c>
      <c r="AA17" s="270" t="str">
        <f t="shared" si="1"/>
        <v/>
      </c>
      <c r="AB17" s="270"/>
      <c r="AC17" s="19" t="str">
        <f t="shared" si="2"/>
        <v/>
      </c>
      <c r="AD17" s="270" t="str">
        <f t="shared" si="3"/>
        <v/>
      </c>
      <c r="AE17" s="270"/>
      <c r="AF17" s="290" t="str">
        <f>IF(入力シート!D53="","",入力シート!AL53)</f>
        <v/>
      </c>
      <c r="AG17" s="269"/>
      <c r="AH17" s="269"/>
      <c r="AI17" s="269"/>
      <c r="AJ17" s="388"/>
      <c r="AK17" s="388"/>
      <c r="AL17" s="49" t="str">
        <f>IF(入力シート!D53="","",入力シート!S53)</f>
        <v/>
      </c>
      <c r="AM17" s="48" t="str">
        <f>IF(入力シート!D53="","","～")</f>
        <v/>
      </c>
      <c r="AN17" s="47" t="str">
        <f t="shared" si="4"/>
        <v/>
      </c>
      <c r="AO17" s="367" t="str">
        <f>CONCATENATE("対象月数 ： ",入力シート!X53)</f>
        <v xml:space="preserve">対象月数 ： </v>
      </c>
      <c r="AP17" s="367"/>
      <c r="AQ17" s="367"/>
      <c r="AR17" s="367"/>
      <c r="AS17" s="367"/>
      <c r="AT17" s="367"/>
      <c r="AU17" s="367"/>
      <c r="AV17" s="367"/>
      <c r="AW17" s="367"/>
      <c r="AX17" s="367"/>
      <c r="AY17" s="367"/>
      <c r="AZ17" s="367"/>
      <c r="BA17" s="367"/>
      <c r="BB17" s="368"/>
    </row>
    <row r="18" spans="1:59" ht="18.75" customHeight="1">
      <c r="B18" s="50"/>
      <c r="C18" s="361" t="str">
        <f>IF(入力シート!D54="","",入力シート!D54)</f>
        <v/>
      </c>
      <c r="D18" s="361"/>
      <c r="E18" s="361"/>
      <c r="F18" s="361"/>
      <c r="G18" s="361"/>
      <c r="H18" s="361"/>
      <c r="I18" s="361"/>
      <c r="J18" s="361"/>
      <c r="K18" s="361"/>
      <c r="L18" s="290" t="str">
        <f>IF(入力シート!D54="","",入力シート!N54)</f>
        <v/>
      </c>
      <c r="M18" s="269"/>
      <c r="N18" s="269"/>
      <c r="O18" s="269"/>
      <c r="P18" s="290" t="str">
        <f>IF(入力シート!D54="","",入力シート!AB54)</f>
        <v/>
      </c>
      <c r="Q18" s="269"/>
      <c r="R18" s="269"/>
      <c r="S18" s="269"/>
      <c r="T18" s="268" t="str">
        <f>IF(入力シート!D54="","",入力シート!AG54)</f>
        <v/>
      </c>
      <c r="U18" s="269"/>
      <c r="V18" s="269"/>
      <c r="W18" s="269"/>
      <c r="X18" s="384" t="str">
        <f>IF(入力シート!D54="","",入力シート!N54)</f>
        <v/>
      </c>
      <c r="Y18" s="270"/>
      <c r="Z18" s="19" t="str">
        <f t="shared" si="0"/>
        <v/>
      </c>
      <c r="AA18" s="270" t="str">
        <f t="shared" si="1"/>
        <v/>
      </c>
      <c r="AB18" s="270"/>
      <c r="AC18" s="19" t="str">
        <f t="shared" si="2"/>
        <v/>
      </c>
      <c r="AD18" s="270" t="str">
        <f t="shared" si="3"/>
        <v/>
      </c>
      <c r="AE18" s="270"/>
      <c r="AF18" s="290" t="str">
        <f>IF(入力シート!D54="","",入力シート!AL54)</f>
        <v/>
      </c>
      <c r="AG18" s="269"/>
      <c r="AH18" s="269"/>
      <c r="AI18" s="269"/>
      <c r="AJ18" s="388"/>
      <c r="AK18" s="388"/>
      <c r="AL18" s="49" t="str">
        <f>IF(入力シート!D54="","",入力シート!S54)</f>
        <v/>
      </c>
      <c r="AM18" s="48" t="str">
        <f>IF(入力シート!D54="","","～")</f>
        <v/>
      </c>
      <c r="AN18" s="47" t="str">
        <f t="shared" si="4"/>
        <v/>
      </c>
      <c r="AO18" s="367" t="str">
        <f>CONCATENATE("対象月数 ： ",入力シート!X54)</f>
        <v xml:space="preserve">対象月数 ： </v>
      </c>
      <c r="AP18" s="367"/>
      <c r="AQ18" s="367"/>
      <c r="AR18" s="367"/>
      <c r="AS18" s="367"/>
      <c r="AT18" s="367"/>
      <c r="AU18" s="367"/>
      <c r="AV18" s="367"/>
      <c r="AW18" s="367"/>
      <c r="AX18" s="367"/>
      <c r="AY18" s="367"/>
      <c r="AZ18" s="367"/>
      <c r="BA18" s="367"/>
      <c r="BB18" s="368"/>
    </row>
    <row r="19" spans="1:59" ht="18.75" customHeight="1">
      <c r="B19" s="50"/>
      <c r="C19" s="361" t="str">
        <f>IF(入力シート!D55="","",入力シート!D55)</f>
        <v/>
      </c>
      <c r="D19" s="361"/>
      <c r="E19" s="361"/>
      <c r="F19" s="361"/>
      <c r="G19" s="361"/>
      <c r="H19" s="361"/>
      <c r="I19" s="361"/>
      <c r="J19" s="361"/>
      <c r="K19" s="361"/>
      <c r="L19" s="290" t="str">
        <f>IF(入力シート!D55="","",入力シート!N55)</f>
        <v/>
      </c>
      <c r="M19" s="269"/>
      <c r="N19" s="269"/>
      <c r="O19" s="269"/>
      <c r="P19" s="290" t="str">
        <f>IF(入力シート!D55="","",入力シート!AB55)</f>
        <v/>
      </c>
      <c r="Q19" s="269"/>
      <c r="R19" s="269"/>
      <c r="S19" s="269"/>
      <c r="T19" s="268" t="str">
        <f>IF(入力シート!D55="","",入力シート!AG55)</f>
        <v/>
      </c>
      <c r="U19" s="269"/>
      <c r="V19" s="269"/>
      <c r="W19" s="269"/>
      <c r="X19" s="384" t="str">
        <f>IF(入力シート!D55="","",入力シート!N55)</f>
        <v/>
      </c>
      <c r="Y19" s="270"/>
      <c r="Z19" s="19" t="str">
        <f t="shared" si="0"/>
        <v/>
      </c>
      <c r="AA19" s="270" t="str">
        <f t="shared" si="1"/>
        <v/>
      </c>
      <c r="AB19" s="270"/>
      <c r="AC19" s="19" t="str">
        <f>IF(AA19="","","+")</f>
        <v/>
      </c>
      <c r="AD19" s="270" t="str">
        <f t="shared" si="3"/>
        <v/>
      </c>
      <c r="AE19" s="270"/>
      <c r="AF19" s="290" t="str">
        <f>IF(入力シート!D55="","",入力シート!AL55)</f>
        <v/>
      </c>
      <c r="AG19" s="269"/>
      <c r="AH19" s="269"/>
      <c r="AI19" s="269"/>
      <c r="AJ19" s="388"/>
      <c r="AK19" s="388"/>
      <c r="AL19" s="49" t="str">
        <f>IF(入力シート!D55="","",入力シート!S55)</f>
        <v/>
      </c>
      <c r="AM19" s="48" t="str">
        <f>IF(入力シート!D55="","","～")</f>
        <v/>
      </c>
      <c r="AN19" s="47" t="str">
        <f t="shared" si="4"/>
        <v/>
      </c>
      <c r="AO19" s="367" t="str">
        <f>CONCATENATE("対象月数 ： ",入力シート!X55)</f>
        <v xml:space="preserve">対象月数 ： </v>
      </c>
      <c r="AP19" s="367"/>
      <c r="AQ19" s="367"/>
      <c r="AR19" s="367"/>
      <c r="AS19" s="367"/>
      <c r="AT19" s="367"/>
      <c r="AU19" s="367"/>
      <c r="AV19" s="367"/>
      <c r="AW19" s="367"/>
      <c r="AX19" s="367"/>
      <c r="AY19" s="367"/>
      <c r="AZ19" s="367"/>
      <c r="BA19" s="367"/>
      <c r="BB19" s="368"/>
    </row>
    <row r="20" spans="1:59" ht="18.75" customHeight="1">
      <c r="B20" s="50"/>
      <c r="C20" s="361" t="str">
        <f>IF(入力シート!D56="","",入力シート!D56)</f>
        <v/>
      </c>
      <c r="D20" s="361"/>
      <c r="E20" s="361"/>
      <c r="F20" s="361"/>
      <c r="G20" s="361"/>
      <c r="H20" s="361"/>
      <c r="I20" s="361"/>
      <c r="J20" s="361"/>
      <c r="K20" s="361"/>
      <c r="L20" s="290" t="str">
        <f>IF(入力シート!D56="","",入力シート!N56)</f>
        <v/>
      </c>
      <c r="M20" s="269"/>
      <c r="N20" s="269"/>
      <c r="O20" s="269"/>
      <c r="P20" s="290" t="str">
        <f>IF(入力シート!D56="","",入力シート!AB56)</f>
        <v/>
      </c>
      <c r="Q20" s="269"/>
      <c r="R20" s="269"/>
      <c r="S20" s="269"/>
      <c r="T20" s="268" t="str">
        <f>IF(入力シート!D56="","",入力シート!AG56)</f>
        <v/>
      </c>
      <c r="U20" s="269"/>
      <c r="V20" s="269"/>
      <c r="W20" s="380"/>
      <c r="X20" s="270" t="str">
        <f>IF(入力シート!D56="","",入力シート!N56)</f>
        <v/>
      </c>
      <c r="Y20" s="270"/>
      <c r="Z20" s="19" t="str">
        <f>IF(X20="","","+")</f>
        <v/>
      </c>
      <c r="AA20" s="270" t="str">
        <f t="shared" si="1"/>
        <v/>
      </c>
      <c r="AB20" s="270"/>
      <c r="AC20" s="19" t="str">
        <f t="shared" si="2"/>
        <v/>
      </c>
      <c r="AD20" s="270" t="str">
        <f t="shared" si="3"/>
        <v/>
      </c>
      <c r="AE20" s="270"/>
      <c r="AF20" s="290" t="str">
        <f>IF(入力シート!D56="","",入力シート!AL56)</f>
        <v/>
      </c>
      <c r="AG20" s="269"/>
      <c r="AH20" s="269"/>
      <c r="AI20" s="269"/>
      <c r="AJ20" s="388"/>
      <c r="AK20" s="388"/>
      <c r="AL20" s="49" t="str">
        <f>IF(入力シート!D56="","",入力シート!S56)</f>
        <v/>
      </c>
      <c r="AM20" s="48" t="str">
        <f>IF(入力シート!D56="","","～")</f>
        <v/>
      </c>
      <c r="AN20" s="47" t="str">
        <f t="shared" si="4"/>
        <v/>
      </c>
      <c r="AO20" s="367" t="str">
        <f>CONCATENATE("対象月数 ： ",入力シート!X56)</f>
        <v xml:space="preserve">対象月数 ： </v>
      </c>
      <c r="AP20" s="367"/>
      <c r="AQ20" s="367"/>
      <c r="AR20" s="367"/>
      <c r="AS20" s="367"/>
      <c r="AT20" s="367"/>
      <c r="AU20" s="367"/>
      <c r="AV20" s="367"/>
      <c r="AW20" s="367"/>
      <c r="AX20" s="367"/>
      <c r="AY20" s="367"/>
      <c r="AZ20" s="367"/>
      <c r="BA20" s="367"/>
      <c r="BB20" s="368"/>
    </row>
    <row r="21" spans="1:59" ht="18.75" customHeight="1">
      <c r="B21" s="50"/>
      <c r="C21" s="361" t="str">
        <f>IF(入力シート!D57="","",入力シート!D57)</f>
        <v/>
      </c>
      <c r="D21" s="361"/>
      <c r="E21" s="361"/>
      <c r="F21" s="361"/>
      <c r="G21" s="361"/>
      <c r="H21" s="361"/>
      <c r="I21" s="361"/>
      <c r="J21" s="361"/>
      <c r="K21" s="361"/>
      <c r="L21" s="362" t="str">
        <f>IF(入力シート!D57="","",入力シート!N57)</f>
        <v/>
      </c>
      <c r="M21" s="363"/>
      <c r="N21" s="363"/>
      <c r="O21" s="363"/>
      <c r="P21" s="362" t="str">
        <f>IF(入力シート!D57="","",入力シート!AB57)</f>
        <v/>
      </c>
      <c r="Q21" s="363"/>
      <c r="R21" s="363"/>
      <c r="S21" s="363"/>
      <c r="T21" s="378" t="str">
        <f>IF(入力シート!D57="","",入力シート!AG57)</f>
        <v/>
      </c>
      <c r="U21" s="379"/>
      <c r="V21" s="379"/>
      <c r="W21" s="379"/>
      <c r="X21" s="364" t="str">
        <f>IF(入力シート!D57="","",入力シート!N57)</f>
        <v/>
      </c>
      <c r="Y21" s="365"/>
      <c r="Z21" s="73" t="str">
        <f t="shared" si="0"/>
        <v/>
      </c>
      <c r="AA21" s="365" t="str">
        <f>P21</f>
        <v/>
      </c>
      <c r="AB21" s="365"/>
      <c r="AC21" s="74" t="str">
        <f>IF(AA21="","","+")</f>
        <v/>
      </c>
      <c r="AD21" s="365" t="str">
        <f>T21</f>
        <v/>
      </c>
      <c r="AE21" s="365"/>
      <c r="AF21" s="290" t="str">
        <f>IF(入力シート!D57="","",入力シート!AL57)</f>
        <v/>
      </c>
      <c r="AG21" s="269"/>
      <c r="AH21" s="269"/>
      <c r="AI21" s="269"/>
      <c r="AJ21" s="388"/>
      <c r="AK21" s="388"/>
      <c r="AL21" s="49" t="str">
        <f>IF(入力シート!D57="","",入力シート!S57)</f>
        <v/>
      </c>
      <c r="AM21" s="48" t="str">
        <f>IF(入力シート!D57="","","～")</f>
        <v/>
      </c>
      <c r="AN21" s="47" t="str">
        <f t="shared" si="4"/>
        <v/>
      </c>
      <c r="AO21" s="367" t="str">
        <f>CONCATENATE("対象月数 ： ",入力シート!X57)</f>
        <v xml:space="preserve">対象月数 ： </v>
      </c>
      <c r="AP21" s="367"/>
      <c r="AQ21" s="367"/>
      <c r="AR21" s="367"/>
      <c r="AS21" s="367"/>
      <c r="AT21" s="367"/>
      <c r="AU21" s="367"/>
      <c r="AV21" s="367"/>
      <c r="AW21" s="367"/>
      <c r="AX21" s="367"/>
      <c r="AY21" s="367"/>
      <c r="AZ21" s="367"/>
      <c r="BA21" s="367"/>
      <c r="BB21" s="368"/>
    </row>
    <row r="22" spans="1:59" ht="20.25" customHeight="1">
      <c r="B22" s="369" t="s">
        <v>132</v>
      </c>
      <c r="C22" s="369"/>
      <c r="D22" s="369"/>
      <c r="E22" s="369"/>
      <c r="F22" s="369"/>
      <c r="G22" s="369"/>
      <c r="H22" s="369"/>
      <c r="I22" s="369"/>
      <c r="J22" s="369"/>
      <c r="K22" s="369"/>
      <c r="L22" s="316">
        <f>SUM(L7:O21)</f>
        <v>0</v>
      </c>
      <c r="M22" s="317"/>
      <c r="N22" s="317"/>
      <c r="O22" s="370"/>
      <c r="P22" s="316">
        <f>SUM(P7:S21)</f>
        <v>0</v>
      </c>
      <c r="Q22" s="317"/>
      <c r="R22" s="317"/>
      <c r="S22" s="370"/>
      <c r="T22" s="316">
        <f>SUM(T7:W21)</f>
        <v>0</v>
      </c>
      <c r="U22" s="317"/>
      <c r="V22" s="317"/>
      <c r="W22" s="370"/>
      <c r="X22" s="381"/>
      <c r="Y22" s="382"/>
      <c r="Z22" s="382"/>
      <c r="AA22" s="382"/>
      <c r="AB22" s="382"/>
      <c r="AC22" s="382"/>
      <c r="AD22" s="382"/>
      <c r="AE22" s="383"/>
      <c r="AF22" s="371">
        <f>SUM(AF7:AI21)</f>
        <v>0</v>
      </c>
      <c r="AG22" s="372"/>
      <c r="AH22" s="372"/>
      <c r="AI22" s="373"/>
      <c r="AJ22" s="374">
        <f>入力シート!T13</f>
        <v>0</v>
      </c>
      <c r="AK22" s="374"/>
      <c r="AL22" s="46"/>
      <c r="AM22" s="45"/>
      <c r="AN22" s="44"/>
      <c r="AO22" s="375"/>
      <c r="AP22" s="376"/>
      <c r="AQ22" s="376"/>
      <c r="AR22" s="376"/>
      <c r="AS22" s="376"/>
      <c r="AT22" s="376"/>
      <c r="AU22" s="376"/>
      <c r="AV22" s="376"/>
      <c r="AW22" s="376"/>
      <c r="AX22" s="376"/>
      <c r="AY22" s="376"/>
      <c r="AZ22" s="376"/>
      <c r="BA22" s="376"/>
      <c r="BB22" s="377"/>
    </row>
    <row r="23" spans="1:59">
      <c r="B23" s="37"/>
      <c r="C23" s="37"/>
      <c r="D23" s="37"/>
      <c r="E23" s="37"/>
      <c r="F23" s="37"/>
      <c r="G23" s="37"/>
      <c r="H23" s="37"/>
      <c r="I23" s="37"/>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row>
    <row r="24" spans="1:59" s="7" customFormat="1" ht="15" customHeight="1">
      <c r="A24" s="35" t="s">
        <v>133</v>
      </c>
    </row>
    <row r="25" spans="1:59" s="7" customFormat="1" ht="4.5" customHeight="1">
      <c r="A25" s="6"/>
    </row>
    <row r="26" spans="1:59" s="6" customFormat="1" ht="15" customHeight="1">
      <c r="B26" s="351" t="s">
        <v>134</v>
      </c>
      <c r="C26" s="352"/>
      <c r="D26" s="352"/>
      <c r="E26" s="352"/>
      <c r="F26" s="352"/>
      <c r="G26" s="352"/>
      <c r="H26" s="352"/>
      <c r="I26" s="352"/>
      <c r="J26" s="352"/>
      <c r="K26" s="352"/>
      <c r="L26" s="353" t="s">
        <v>135</v>
      </c>
      <c r="M26" s="104"/>
      <c r="N26" s="104"/>
      <c r="O26" s="104"/>
      <c r="P26" s="104"/>
      <c r="Q26" s="104"/>
      <c r="R26" s="104"/>
      <c r="S26" s="104"/>
      <c r="T26" s="104"/>
      <c r="U26" s="104"/>
      <c r="V26" s="104"/>
      <c r="W26" s="104"/>
      <c r="X26" s="104"/>
      <c r="Y26" s="104"/>
      <c r="Z26" s="104"/>
      <c r="AA26" s="103"/>
      <c r="AB26" s="102" t="s">
        <v>136</v>
      </c>
      <c r="AC26" s="104"/>
      <c r="AD26" s="104"/>
      <c r="AE26" s="104"/>
      <c r="AF26" s="104"/>
      <c r="AG26" s="104"/>
      <c r="AH26" s="104"/>
      <c r="AI26" s="104"/>
      <c r="AJ26" s="104"/>
      <c r="AK26" s="104"/>
      <c r="AL26" s="104"/>
      <c r="AM26" s="104"/>
      <c r="AN26" s="104"/>
      <c r="AO26" s="104"/>
      <c r="AP26" s="103"/>
      <c r="AQ26" s="102" t="s">
        <v>137</v>
      </c>
      <c r="AR26" s="104"/>
      <c r="AS26" s="104"/>
      <c r="AT26" s="104"/>
      <c r="AU26" s="104"/>
      <c r="AV26" s="104"/>
      <c r="AW26" s="104"/>
      <c r="AX26" s="104"/>
      <c r="AY26" s="104"/>
      <c r="AZ26" s="104"/>
      <c r="BA26" s="105"/>
      <c r="BB26" s="35"/>
      <c r="BC26" s="35"/>
      <c r="BD26" s="35"/>
      <c r="BE26" s="35"/>
      <c r="BF26" s="35"/>
    </row>
    <row r="27" spans="1:59" s="6" customFormat="1" ht="15" customHeight="1">
      <c r="B27" s="357">
        <f>MIN(入力シート!$F18:$I37)</f>
        <v>0</v>
      </c>
      <c r="C27" s="358"/>
      <c r="D27" s="358"/>
      <c r="E27" s="358"/>
      <c r="F27" s="358"/>
      <c r="G27" s="267" t="s">
        <v>138</v>
      </c>
      <c r="H27" s="267"/>
      <c r="I27" s="267"/>
      <c r="J27" s="267"/>
      <c r="K27" s="267"/>
      <c r="L27" s="359" t="s">
        <v>54</v>
      </c>
      <c r="M27" s="321"/>
      <c r="N27" s="321"/>
      <c r="O27" s="43">
        <f>入力シート!C38</f>
        <v>0</v>
      </c>
      <c r="P27" s="56" t="s">
        <v>139</v>
      </c>
      <c r="Q27" s="56"/>
      <c r="R27" s="56"/>
      <c r="S27" s="35"/>
      <c r="T27" s="35"/>
      <c r="U27" s="35"/>
      <c r="V27" s="35"/>
      <c r="W27" s="35"/>
      <c r="X27" s="35"/>
      <c r="Y27" s="56"/>
      <c r="Z27" s="56"/>
      <c r="AA27" s="57"/>
      <c r="AB27" s="360" t="s">
        <v>54</v>
      </c>
      <c r="AC27" s="267"/>
      <c r="AD27" s="267"/>
      <c r="AE27" s="267"/>
      <c r="AF27" s="267"/>
      <c r="AG27" s="267"/>
      <c r="AH27" s="40">
        <f>入力シート!N38</f>
        <v>0</v>
      </c>
      <c r="AI27" s="35" t="s">
        <v>140</v>
      </c>
      <c r="AJ27" s="35"/>
      <c r="AK27" s="35"/>
      <c r="AL27" s="35"/>
      <c r="AN27" s="354">
        <f>入力シート!AF27</f>
        <v>0</v>
      </c>
      <c r="AO27" s="354"/>
      <c r="AP27" s="58"/>
      <c r="AQ27" s="59" t="s">
        <v>54</v>
      </c>
      <c r="AR27" s="51" t="str">
        <f>IF(入力シート!AF35=0,"0",入力シート!AF35)</f>
        <v>0</v>
      </c>
      <c r="AS27" s="35" t="s">
        <v>55</v>
      </c>
      <c r="AT27" s="35"/>
      <c r="AU27" s="35"/>
      <c r="AV27" s="35"/>
      <c r="AW27" s="35"/>
      <c r="AX27" s="35"/>
      <c r="AY27" s="35"/>
      <c r="AZ27" s="35"/>
      <c r="BA27" s="60"/>
      <c r="BB27" s="35"/>
      <c r="BC27" s="35"/>
      <c r="BD27" s="35"/>
      <c r="BE27" s="35"/>
      <c r="BF27" s="35"/>
    </row>
    <row r="28" spans="1:59" s="6" customFormat="1" ht="15" customHeight="1">
      <c r="B28" s="75"/>
      <c r="C28" s="366">
        <f>MAX(入力シート!J18:M37)</f>
        <v>0</v>
      </c>
      <c r="D28" s="366"/>
      <c r="E28" s="366"/>
      <c r="F28" s="366"/>
      <c r="G28" s="366"/>
      <c r="H28" s="366"/>
      <c r="I28" s="366"/>
      <c r="J28" s="366"/>
      <c r="K28" s="366"/>
      <c r="L28" s="355" t="s">
        <v>141</v>
      </c>
      <c r="M28" s="278"/>
      <c r="N28" s="278"/>
      <c r="O28" s="68" t="str">
        <f>IF(入力シート!X31=0,"0",入力シート!X31)</f>
        <v>0</v>
      </c>
      <c r="P28" s="61" t="s">
        <v>139</v>
      </c>
      <c r="Q28" s="278" t="s">
        <v>46</v>
      </c>
      <c r="R28" s="278"/>
      <c r="S28" s="68" t="str">
        <f>IF(入力シート!X32=0,"0",入力シート!X32)</f>
        <v>0</v>
      </c>
      <c r="T28" s="68"/>
      <c r="U28" s="68"/>
      <c r="V28" s="68"/>
      <c r="W28" s="68"/>
      <c r="X28" s="61" t="s">
        <v>139</v>
      </c>
      <c r="Y28" s="61" t="s">
        <v>142</v>
      </c>
      <c r="Z28" s="62" t="str">
        <f>IF(入力シート!X33=0,"0",入力シート!X33)</f>
        <v>0</v>
      </c>
      <c r="AA28" s="63" t="s">
        <v>143</v>
      </c>
      <c r="AB28" s="356" t="s">
        <v>141</v>
      </c>
      <c r="AC28" s="278"/>
      <c r="AD28" s="278"/>
      <c r="AE28" s="278"/>
      <c r="AF28" s="278"/>
      <c r="AG28" s="278"/>
      <c r="AH28" s="68" t="str">
        <f ca="1">IF(入力シート!AA31=0,"0",入力シート!AA31)</f>
        <v>0</v>
      </c>
      <c r="AI28" s="61" t="s">
        <v>140</v>
      </c>
      <c r="AJ28" s="61" t="s">
        <v>46</v>
      </c>
      <c r="AK28" s="68" t="str">
        <f ca="1">IF(入力シート!AA32=0,"0",入力シート!AA32)</f>
        <v>0</v>
      </c>
      <c r="AL28" s="61" t="s">
        <v>140</v>
      </c>
      <c r="AM28" s="64" t="s">
        <v>142</v>
      </c>
      <c r="AN28" s="65" t="str">
        <f ca="1">IF(入力シート!AA33=0,"0",入力シート!AA33)</f>
        <v>0</v>
      </c>
      <c r="AO28" s="61" t="s">
        <v>144</v>
      </c>
      <c r="AP28" s="66" t="s">
        <v>145</v>
      </c>
      <c r="AQ28" s="67"/>
      <c r="AR28" s="64" t="s">
        <v>146</v>
      </c>
      <c r="AS28" s="61" t="s">
        <v>56</v>
      </c>
      <c r="AT28" s="62" t="str">
        <f>IF(入力シート!AF36=0,"0",入力シート!AF36)</f>
        <v>0</v>
      </c>
      <c r="AU28" s="61" t="s">
        <v>139</v>
      </c>
      <c r="AV28" s="61" t="s">
        <v>57</v>
      </c>
      <c r="AW28" s="68" t="str">
        <f>IF(入力シート!AF37=0,"0",入力シート!AF37)</f>
        <v>0</v>
      </c>
      <c r="AX28" s="61" t="s">
        <v>139</v>
      </c>
      <c r="AY28" s="61" t="s">
        <v>48</v>
      </c>
      <c r="AZ28" s="68" t="str">
        <f>IF(入力シート!AF38=0,"0",入力シート!AF38)</f>
        <v>0</v>
      </c>
      <c r="BA28" s="69" t="s">
        <v>147</v>
      </c>
      <c r="BB28" s="35"/>
      <c r="BC28" s="35"/>
      <c r="BD28" s="35"/>
      <c r="BE28" s="35"/>
      <c r="BF28" s="35"/>
    </row>
    <row r="29" spans="1:59" ht="19.5" customHeight="1">
      <c r="C29" s="42"/>
      <c r="D29" s="42"/>
      <c r="E29" s="42"/>
      <c r="F29" s="42"/>
      <c r="G29" s="42"/>
      <c r="H29" s="41"/>
      <c r="I29" s="41"/>
      <c r="J29" s="41"/>
      <c r="K29" s="41"/>
      <c r="L29" s="41"/>
      <c r="M29" s="41"/>
      <c r="N29" s="41"/>
      <c r="O29" s="41"/>
      <c r="P29" s="40"/>
      <c r="Q29" s="41"/>
      <c r="R29" s="41"/>
      <c r="S29" s="41"/>
      <c r="T29" s="41"/>
      <c r="U29" s="41"/>
      <c r="V29" s="41"/>
      <c r="W29" s="41"/>
      <c r="X29" s="41"/>
      <c r="Y29" s="41"/>
      <c r="Z29" s="40"/>
      <c r="AA29" s="41"/>
      <c r="AB29" s="41"/>
      <c r="AC29" s="41"/>
      <c r="AD29" s="41"/>
      <c r="AE29" s="41"/>
      <c r="AF29" s="41"/>
      <c r="AG29" s="41"/>
      <c r="AH29" s="41"/>
      <c r="AI29" s="41"/>
      <c r="AJ29" s="40"/>
      <c r="AK29" s="41"/>
      <c r="AL29" s="41"/>
      <c r="AM29" s="41"/>
      <c r="AN29" s="41"/>
      <c r="AO29" s="40"/>
      <c r="AP29" s="41"/>
      <c r="AQ29" s="41"/>
      <c r="AR29" s="41"/>
      <c r="AS29" s="41"/>
      <c r="AT29" s="41"/>
      <c r="AU29" s="41"/>
      <c r="AV29" s="41"/>
      <c r="AW29" s="40"/>
      <c r="AX29" s="41"/>
      <c r="AY29" s="41"/>
      <c r="AZ29" s="41"/>
      <c r="BA29" s="41"/>
      <c r="BB29" s="40"/>
    </row>
    <row r="30" spans="1:59" s="38" customFormat="1" ht="15" customHeight="1" thickBot="1">
      <c r="A30" s="35" t="s">
        <v>148</v>
      </c>
      <c r="B30" s="39"/>
    </row>
    <row r="31" spans="1:59" s="38" customFormat="1" ht="50.1" customHeight="1">
      <c r="B31" s="339" t="s">
        <v>73</v>
      </c>
      <c r="C31" s="340"/>
      <c r="D31" s="340"/>
      <c r="E31" s="340"/>
      <c r="F31" s="340"/>
      <c r="G31" s="340"/>
      <c r="H31" s="340"/>
      <c r="I31" s="340"/>
      <c r="J31" s="340"/>
      <c r="K31" s="341"/>
      <c r="L31" s="345">
        <f>入力シート!K60</f>
        <v>0</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7"/>
      <c r="BC31" s="70"/>
      <c r="BD31" s="70"/>
      <c r="BE31" s="70"/>
      <c r="BF31" s="70"/>
      <c r="BG31" s="70"/>
    </row>
    <row r="32" spans="1:59" s="38" customFormat="1" ht="50.1" customHeight="1" thickBot="1">
      <c r="B32" s="342"/>
      <c r="C32" s="343"/>
      <c r="D32" s="343"/>
      <c r="E32" s="343"/>
      <c r="F32" s="343"/>
      <c r="G32" s="343"/>
      <c r="H32" s="343"/>
      <c r="I32" s="343"/>
      <c r="J32" s="343"/>
      <c r="K32" s="344"/>
      <c r="L32" s="348"/>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50"/>
      <c r="BC32" s="70"/>
      <c r="BD32" s="70"/>
      <c r="BE32" s="70"/>
      <c r="BF32" s="70"/>
      <c r="BG32" s="70"/>
    </row>
    <row r="33" spans="1:54">
      <c r="B33" s="37"/>
      <c r="C33" s="37"/>
      <c r="D33" s="37"/>
      <c r="E33" s="37"/>
      <c r="F33" s="37"/>
      <c r="G33" s="37"/>
      <c r="H33" s="37"/>
      <c r="I33" s="37"/>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row>
    <row r="34" spans="1:54">
      <c r="A34" s="35" t="s">
        <v>149</v>
      </c>
    </row>
    <row r="35" spans="1:54">
      <c r="B35" s="274" t="s">
        <v>150</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5"/>
      <c r="AA35" s="274" t="s">
        <v>151</v>
      </c>
      <c r="AB35" s="104"/>
      <c r="AC35" s="104"/>
      <c r="AD35" s="104"/>
      <c r="AE35" s="104"/>
      <c r="AF35" s="104"/>
      <c r="AG35" s="104"/>
      <c r="AH35" s="104"/>
      <c r="AI35" s="104"/>
      <c r="AJ35" s="104"/>
      <c r="AK35" s="104"/>
      <c r="AL35" s="104"/>
      <c r="AM35" s="104"/>
      <c r="AN35" s="104"/>
      <c r="AO35" s="104"/>
      <c r="AP35" s="104"/>
      <c r="AQ35" s="104"/>
      <c r="AR35" s="104"/>
      <c r="AS35" s="105"/>
      <c r="AT35" s="104" t="s">
        <v>152</v>
      </c>
      <c r="AU35" s="104"/>
      <c r="AV35" s="104"/>
      <c r="AW35" s="104"/>
      <c r="AX35" s="104"/>
      <c r="AY35" s="104"/>
      <c r="AZ35" s="104"/>
      <c r="BA35" s="104"/>
      <c r="BB35" s="105"/>
    </row>
    <row r="36" spans="1:54">
      <c r="B36" s="282" t="s">
        <v>153</v>
      </c>
      <c r="C36" s="283"/>
      <c r="D36" s="283"/>
      <c r="E36" s="283"/>
      <c r="F36" s="283"/>
      <c r="G36" s="283"/>
      <c r="H36" s="283"/>
      <c r="I36" s="283"/>
      <c r="J36" s="283"/>
      <c r="K36" s="283"/>
      <c r="L36" s="283"/>
      <c r="M36" s="283"/>
      <c r="N36" s="283"/>
      <c r="O36" s="284"/>
      <c r="P36" s="283" t="s">
        <v>154</v>
      </c>
      <c r="Q36" s="283"/>
      <c r="R36" s="283"/>
      <c r="S36" s="283"/>
      <c r="T36" s="283"/>
      <c r="U36" s="283"/>
      <c r="V36" s="283"/>
      <c r="W36" s="283"/>
      <c r="X36" s="283"/>
      <c r="Y36" s="283"/>
      <c r="Z36" s="285"/>
      <c r="AA36" s="286" t="s">
        <v>153</v>
      </c>
      <c r="AB36" s="287"/>
      <c r="AC36" s="287"/>
      <c r="AD36" s="287"/>
      <c r="AE36" s="287"/>
      <c r="AF36" s="287"/>
      <c r="AG36" s="287"/>
      <c r="AH36" s="287"/>
      <c r="AI36" s="287"/>
      <c r="AJ36" s="287"/>
      <c r="AK36" s="287"/>
      <c r="AL36" s="287"/>
      <c r="AM36" s="287"/>
      <c r="AN36" s="288"/>
      <c r="AO36" s="289" t="s">
        <v>154</v>
      </c>
      <c r="AP36" s="283"/>
      <c r="AQ36" s="283"/>
      <c r="AR36" s="283"/>
      <c r="AS36" s="285"/>
      <c r="AT36" s="321"/>
      <c r="AU36" s="321"/>
      <c r="AV36" s="321"/>
      <c r="AW36" s="321"/>
      <c r="AX36" s="321"/>
      <c r="AY36" s="321"/>
      <c r="AZ36" s="321"/>
      <c r="BA36" s="321"/>
      <c r="BB36" s="322"/>
    </row>
    <row r="37" spans="1:54">
      <c r="B37" s="292" t="s">
        <v>155</v>
      </c>
      <c r="C37" s="293"/>
      <c r="D37" s="293"/>
      <c r="E37" s="293"/>
      <c r="F37" s="293"/>
      <c r="G37" s="293"/>
      <c r="H37" s="293"/>
      <c r="I37" s="293"/>
      <c r="J37" s="293"/>
      <c r="K37" s="293"/>
      <c r="L37" s="293"/>
      <c r="M37" s="293"/>
      <c r="N37" s="293"/>
      <c r="O37" s="324"/>
      <c r="P37" s="325">
        <f>SUM(L22:W22)</f>
        <v>0</v>
      </c>
      <c r="Q37" s="326"/>
      <c r="R37" s="326"/>
      <c r="S37" s="326"/>
      <c r="T37" s="326"/>
      <c r="U37" s="326"/>
      <c r="V37" s="326"/>
      <c r="W37" s="326"/>
      <c r="X37" s="326"/>
      <c r="Y37" s="326"/>
      <c r="Z37" s="327"/>
      <c r="AA37" s="328" t="s">
        <v>131</v>
      </c>
      <c r="AB37" s="329"/>
      <c r="AC37" s="329"/>
      <c r="AD37" s="329"/>
      <c r="AE37" s="329"/>
      <c r="AF37" s="329"/>
      <c r="AG37" s="329"/>
      <c r="AH37" s="329"/>
      <c r="AI37" s="329"/>
      <c r="AJ37" s="329"/>
      <c r="AK37" s="329"/>
      <c r="AL37" s="329"/>
      <c r="AM37" s="329"/>
      <c r="AN37" s="330"/>
      <c r="AO37" s="325">
        <f>AF22</f>
        <v>0</v>
      </c>
      <c r="AP37" s="326"/>
      <c r="AQ37" s="326"/>
      <c r="AR37" s="326"/>
      <c r="AS37" s="327"/>
      <c r="AT37" s="267"/>
      <c r="AU37" s="267"/>
      <c r="AV37" s="267"/>
      <c r="AW37" s="267"/>
      <c r="AX37" s="267"/>
      <c r="AY37" s="267"/>
      <c r="AZ37" s="267"/>
      <c r="BA37" s="267"/>
      <c r="BB37" s="323"/>
    </row>
    <row r="38" spans="1:54">
      <c r="B38" s="292" t="s">
        <v>142</v>
      </c>
      <c r="C38" s="293"/>
      <c r="D38" s="293"/>
      <c r="E38" s="293"/>
      <c r="F38" s="293"/>
      <c r="G38" s="293"/>
      <c r="H38" s="293"/>
      <c r="I38" s="293"/>
      <c r="J38" s="293"/>
      <c r="K38" s="293"/>
      <c r="L38" s="293"/>
      <c r="M38" s="293"/>
      <c r="N38" s="293"/>
      <c r="O38" s="293"/>
      <c r="P38" s="290">
        <f>AJ22</f>
        <v>0</v>
      </c>
      <c r="Q38" s="269"/>
      <c r="R38" s="269"/>
      <c r="S38" s="269"/>
      <c r="T38" s="269"/>
      <c r="U38" s="269"/>
      <c r="V38" s="269"/>
      <c r="W38" s="269"/>
      <c r="X38" s="269"/>
      <c r="Y38" s="269"/>
      <c r="Z38" s="291"/>
      <c r="AA38" s="292"/>
      <c r="AB38" s="293"/>
      <c r="AC38" s="293"/>
      <c r="AD38" s="293"/>
      <c r="AE38" s="293"/>
      <c r="AF38" s="293"/>
      <c r="AG38" s="293"/>
      <c r="AH38" s="293"/>
      <c r="AI38" s="293"/>
      <c r="AJ38" s="293"/>
      <c r="AK38" s="293"/>
      <c r="AL38" s="293"/>
      <c r="AM38" s="293"/>
      <c r="AN38" s="293"/>
      <c r="AO38" s="290"/>
      <c r="AP38" s="269"/>
      <c r="AQ38" s="269"/>
      <c r="AR38" s="269"/>
      <c r="AS38" s="291"/>
      <c r="AT38" s="267"/>
      <c r="AU38" s="267"/>
      <c r="AV38" s="267"/>
      <c r="AW38" s="267"/>
      <c r="AX38" s="267"/>
      <c r="AY38" s="267"/>
      <c r="AZ38" s="267"/>
      <c r="BA38" s="267"/>
      <c r="BB38" s="323"/>
    </row>
    <row r="39" spans="1:54">
      <c r="B39" s="292"/>
      <c r="C39" s="293"/>
      <c r="D39" s="293"/>
      <c r="E39" s="293"/>
      <c r="F39" s="293"/>
      <c r="G39" s="293"/>
      <c r="H39" s="293"/>
      <c r="I39" s="293"/>
      <c r="J39" s="293"/>
      <c r="K39" s="293"/>
      <c r="L39" s="293"/>
      <c r="M39" s="293"/>
      <c r="N39" s="293"/>
      <c r="O39" s="293"/>
      <c r="P39" s="290"/>
      <c r="Q39" s="269"/>
      <c r="R39" s="269"/>
      <c r="S39" s="269"/>
      <c r="T39" s="269"/>
      <c r="U39" s="269"/>
      <c r="V39" s="269"/>
      <c r="W39" s="269"/>
      <c r="X39" s="269"/>
      <c r="Y39" s="269"/>
      <c r="Z39" s="291"/>
      <c r="AA39" s="292"/>
      <c r="AB39" s="293"/>
      <c r="AC39" s="293"/>
      <c r="AD39" s="293"/>
      <c r="AE39" s="293"/>
      <c r="AF39" s="293"/>
      <c r="AG39" s="293"/>
      <c r="AH39" s="293"/>
      <c r="AI39" s="293"/>
      <c r="AJ39" s="293"/>
      <c r="AK39" s="293"/>
      <c r="AL39" s="293"/>
      <c r="AM39" s="293"/>
      <c r="AN39" s="293"/>
      <c r="AO39" s="290"/>
      <c r="AP39" s="269"/>
      <c r="AQ39" s="269"/>
      <c r="AR39" s="269"/>
      <c r="AS39" s="291"/>
      <c r="AT39" s="267"/>
      <c r="AU39" s="267"/>
      <c r="AV39" s="267"/>
      <c r="AW39" s="267"/>
      <c r="AX39" s="267"/>
      <c r="AY39" s="267"/>
      <c r="AZ39" s="267"/>
      <c r="BA39" s="267"/>
      <c r="BB39" s="323"/>
    </row>
    <row r="40" spans="1:54">
      <c r="B40" s="294"/>
      <c r="C40" s="295"/>
      <c r="D40" s="295"/>
      <c r="E40" s="295"/>
      <c r="F40" s="295"/>
      <c r="G40" s="295"/>
      <c r="H40" s="295"/>
      <c r="I40" s="295"/>
      <c r="J40" s="295"/>
      <c r="K40" s="295"/>
      <c r="L40" s="295"/>
      <c r="M40" s="295"/>
      <c r="N40" s="295"/>
      <c r="O40" s="295"/>
      <c r="P40" s="290"/>
      <c r="Q40" s="269"/>
      <c r="R40" s="269"/>
      <c r="S40" s="269"/>
      <c r="T40" s="269"/>
      <c r="U40" s="269"/>
      <c r="V40" s="269"/>
      <c r="W40" s="269"/>
      <c r="X40" s="269"/>
      <c r="Y40" s="269"/>
      <c r="Z40" s="291"/>
      <c r="AA40" s="292"/>
      <c r="AB40" s="293"/>
      <c r="AC40" s="293"/>
      <c r="AD40" s="293"/>
      <c r="AE40" s="293"/>
      <c r="AF40" s="293"/>
      <c r="AG40" s="293"/>
      <c r="AH40" s="293"/>
      <c r="AI40" s="293"/>
      <c r="AJ40" s="293"/>
      <c r="AK40" s="293"/>
      <c r="AL40" s="293"/>
      <c r="AM40" s="293"/>
      <c r="AN40" s="293"/>
      <c r="AO40" s="290"/>
      <c r="AP40" s="269"/>
      <c r="AQ40" s="269"/>
      <c r="AR40" s="269"/>
      <c r="AS40" s="291"/>
      <c r="AT40" s="267"/>
      <c r="AU40" s="267"/>
      <c r="AV40" s="267"/>
      <c r="AW40" s="267"/>
      <c r="AX40" s="267"/>
      <c r="AY40" s="267"/>
      <c r="AZ40" s="267"/>
      <c r="BA40" s="267"/>
      <c r="BB40" s="323"/>
    </row>
    <row r="41" spans="1:54">
      <c r="B41" s="271"/>
      <c r="C41" s="272"/>
      <c r="D41" s="272"/>
      <c r="E41" s="272"/>
      <c r="F41" s="272"/>
      <c r="G41" s="272"/>
      <c r="H41" s="272"/>
      <c r="I41" s="272"/>
      <c r="J41" s="272"/>
      <c r="K41" s="272"/>
      <c r="L41" s="272"/>
      <c r="M41" s="272"/>
      <c r="N41" s="272"/>
      <c r="O41" s="273"/>
      <c r="P41" s="290"/>
      <c r="Q41" s="269"/>
      <c r="R41" s="269"/>
      <c r="S41" s="269"/>
      <c r="T41" s="269"/>
      <c r="U41" s="269"/>
      <c r="V41" s="269"/>
      <c r="W41" s="269"/>
      <c r="X41" s="269"/>
      <c r="Y41" s="269"/>
      <c r="Z41" s="291"/>
      <c r="AA41" s="271"/>
      <c r="AB41" s="272"/>
      <c r="AC41" s="272"/>
      <c r="AD41" s="272"/>
      <c r="AE41" s="272"/>
      <c r="AF41" s="272"/>
      <c r="AG41" s="272"/>
      <c r="AH41" s="272"/>
      <c r="AI41" s="272"/>
      <c r="AJ41" s="272"/>
      <c r="AK41" s="272"/>
      <c r="AL41" s="272"/>
      <c r="AM41" s="272"/>
      <c r="AN41" s="272"/>
      <c r="AO41" s="304"/>
      <c r="AP41" s="305"/>
      <c r="AQ41" s="305"/>
      <c r="AR41" s="305"/>
      <c r="AS41" s="306"/>
      <c r="AT41" s="267"/>
      <c r="AU41" s="267"/>
      <c r="AV41" s="267"/>
      <c r="AW41" s="267"/>
      <c r="AX41" s="267"/>
      <c r="AY41" s="267"/>
      <c r="AZ41" s="267"/>
      <c r="BA41" s="267"/>
      <c r="BB41" s="323"/>
    </row>
    <row r="42" spans="1:54">
      <c r="B42" s="307" t="s">
        <v>156</v>
      </c>
      <c r="C42" s="308"/>
      <c r="D42" s="308"/>
      <c r="E42" s="308"/>
      <c r="F42" s="308"/>
      <c r="G42" s="308"/>
      <c r="H42" s="308"/>
      <c r="I42" s="308"/>
      <c r="J42" s="308"/>
      <c r="K42" s="308"/>
      <c r="L42" s="308"/>
      <c r="M42" s="308"/>
      <c r="N42" s="308"/>
      <c r="O42" s="309"/>
      <c r="P42" s="310">
        <f>SUM(P37:Z40)</f>
        <v>0</v>
      </c>
      <c r="Q42" s="311"/>
      <c r="R42" s="311"/>
      <c r="S42" s="311"/>
      <c r="T42" s="311"/>
      <c r="U42" s="311"/>
      <c r="V42" s="311"/>
      <c r="W42" s="311"/>
      <c r="X42" s="311"/>
      <c r="Y42" s="311"/>
      <c r="Z42" s="312"/>
      <c r="AA42" s="313" t="s">
        <v>157</v>
      </c>
      <c r="AB42" s="314"/>
      <c r="AC42" s="314"/>
      <c r="AD42" s="314"/>
      <c r="AE42" s="314"/>
      <c r="AF42" s="314"/>
      <c r="AG42" s="314"/>
      <c r="AH42" s="314"/>
      <c r="AI42" s="314"/>
      <c r="AJ42" s="314"/>
      <c r="AK42" s="314"/>
      <c r="AL42" s="314"/>
      <c r="AM42" s="314"/>
      <c r="AN42" s="315"/>
      <c r="AO42" s="316">
        <f>SUM(AO37:AS41)</f>
        <v>0</v>
      </c>
      <c r="AP42" s="317"/>
      <c r="AQ42" s="317"/>
      <c r="AR42" s="317"/>
      <c r="AS42" s="318"/>
      <c r="AT42" s="319" t="str">
        <f>IF(P42-AO42=0,"0円",P42-AO42)</f>
        <v>0円</v>
      </c>
      <c r="AU42" s="319"/>
      <c r="AV42" s="319"/>
      <c r="AW42" s="319"/>
      <c r="AX42" s="319"/>
      <c r="AY42" s="319"/>
      <c r="AZ42" s="319"/>
      <c r="BA42" s="319"/>
      <c r="BB42" s="320"/>
    </row>
    <row r="43" spans="1:54">
      <c r="B43" s="37"/>
      <c r="C43" s="37"/>
      <c r="D43" s="37"/>
      <c r="E43" s="37"/>
      <c r="F43" s="37"/>
      <c r="G43" s="37"/>
      <c r="H43" s="37"/>
      <c r="I43" s="37"/>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row>
    <row r="44" spans="1:54">
      <c r="A44" s="35" t="s">
        <v>158</v>
      </c>
    </row>
    <row r="45" spans="1:54">
      <c r="B45" s="274" t="s">
        <v>76</v>
      </c>
      <c r="C45" s="104"/>
      <c r="D45" s="104"/>
      <c r="E45" s="104"/>
      <c r="F45" s="104"/>
      <c r="G45" s="104"/>
      <c r="H45" s="104"/>
      <c r="I45" s="105"/>
      <c r="J45" s="275">
        <f>入力シート!K64</f>
        <v>0</v>
      </c>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6"/>
    </row>
    <row r="46" spans="1:54">
      <c r="B46" s="277" t="s">
        <v>78</v>
      </c>
      <c r="C46" s="278"/>
      <c r="D46" s="278"/>
      <c r="E46" s="278"/>
      <c r="F46" s="278"/>
      <c r="G46" s="278"/>
      <c r="H46" s="278"/>
      <c r="I46" s="279"/>
      <c r="J46" s="280">
        <f>入力シート!K65</f>
        <v>0</v>
      </c>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1"/>
    </row>
    <row r="47" spans="1:54">
      <c r="B47" s="296"/>
      <c r="C47" s="297"/>
      <c r="D47" s="297"/>
      <c r="E47" s="297"/>
      <c r="F47" s="297"/>
      <c r="G47" s="297"/>
      <c r="H47" s="297"/>
      <c r="I47" s="297"/>
      <c r="J47" s="298" t="s">
        <v>80</v>
      </c>
      <c r="K47" s="299"/>
      <c r="L47" s="299"/>
      <c r="M47" s="299"/>
      <c r="N47" s="299"/>
      <c r="O47" s="299"/>
      <c r="P47" s="299"/>
      <c r="Q47" s="299"/>
      <c r="R47" s="299"/>
      <c r="S47" s="299"/>
      <c r="T47" s="299"/>
      <c r="U47" s="299"/>
      <c r="V47" s="299"/>
      <c r="W47" s="299"/>
      <c r="X47" s="299"/>
      <c r="Y47" s="299"/>
      <c r="Z47" s="299"/>
      <c r="AA47" s="299"/>
      <c r="AB47" s="300" t="s">
        <v>81</v>
      </c>
      <c r="AC47" s="300"/>
      <c r="AD47" s="300"/>
      <c r="AE47" s="300"/>
      <c r="AF47" s="300"/>
      <c r="AG47" s="300"/>
      <c r="AH47" s="300"/>
      <c r="AI47" s="300"/>
      <c r="AJ47" s="300"/>
      <c r="AK47" s="300" t="s">
        <v>13</v>
      </c>
      <c r="AL47" s="300"/>
      <c r="AM47" s="300"/>
      <c r="AN47" s="300"/>
      <c r="AO47" s="301" t="s">
        <v>82</v>
      </c>
      <c r="AP47" s="301"/>
      <c r="AQ47" s="301"/>
      <c r="AR47" s="301"/>
      <c r="AS47" s="301"/>
      <c r="AT47" s="302" t="s">
        <v>83</v>
      </c>
      <c r="AU47" s="299"/>
      <c r="AV47" s="299"/>
      <c r="AW47" s="299"/>
      <c r="AX47" s="299"/>
      <c r="AY47" s="299"/>
      <c r="AZ47" s="299"/>
      <c r="BA47" s="299"/>
      <c r="BB47" s="303"/>
    </row>
    <row r="48" spans="1:54" ht="21">
      <c r="B48" s="282" t="s">
        <v>84</v>
      </c>
      <c r="C48" s="283"/>
      <c r="D48" s="283"/>
      <c r="E48" s="283"/>
      <c r="F48" s="283"/>
      <c r="G48" s="283"/>
      <c r="H48" s="283"/>
      <c r="I48" s="283"/>
      <c r="J48" s="331">
        <f>入力シート!K67</f>
        <v>0</v>
      </c>
      <c r="K48" s="332"/>
      <c r="L48" s="332"/>
      <c r="M48" s="332"/>
      <c r="N48" s="332"/>
      <c r="O48" s="332"/>
      <c r="P48" s="332"/>
      <c r="Q48" s="332"/>
      <c r="R48" s="332"/>
      <c r="S48" s="332"/>
      <c r="T48" s="332"/>
      <c r="U48" s="332"/>
      <c r="V48" s="332"/>
      <c r="W48" s="332"/>
      <c r="X48" s="332"/>
      <c r="Y48" s="332"/>
      <c r="Z48" s="332"/>
      <c r="AA48" s="332"/>
      <c r="AB48" s="332">
        <f>入力シート!U67</f>
        <v>0</v>
      </c>
      <c r="AC48" s="332"/>
      <c r="AD48" s="332"/>
      <c r="AE48" s="332"/>
      <c r="AF48" s="332"/>
      <c r="AG48" s="332"/>
      <c r="AH48" s="332"/>
      <c r="AI48" s="332"/>
      <c r="AJ48" s="332"/>
      <c r="AK48" s="332">
        <f>入力シート!Z67</f>
        <v>0</v>
      </c>
      <c r="AL48" s="332" ph="1"/>
      <c r="AM48" s="332" ph="1"/>
      <c r="AN48" s="332" ph="1"/>
      <c r="AO48" s="332">
        <f>入力シート!AG67</f>
        <v>0</v>
      </c>
      <c r="AP48" s="332"/>
      <c r="AQ48" s="332"/>
      <c r="AR48" s="332"/>
      <c r="AS48" s="332"/>
      <c r="AT48" s="333">
        <f>入力シート!AL67</f>
        <v>0</v>
      </c>
      <c r="AU48" s="332"/>
      <c r="AV48" s="332"/>
      <c r="AW48" s="332"/>
      <c r="AX48" s="332"/>
      <c r="AY48" s="332"/>
      <c r="AZ48" s="332"/>
      <c r="BA48" s="332"/>
      <c r="BB48" s="334"/>
    </row>
    <row r="49" spans="2:54" ht="21">
      <c r="B49" s="277" t="s">
        <v>90</v>
      </c>
      <c r="C49" s="278"/>
      <c r="D49" s="278"/>
      <c r="E49" s="278"/>
      <c r="F49" s="278"/>
      <c r="G49" s="278"/>
      <c r="H49" s="278"/>
      <c r="I49" s="278"/>
      <c r="J49" s="335">
        <f>入力シート!K68</f>
        <v>0</v>
      </c>
      <c r="K49" s="336"/>
      <c r="L49" s="336"/>
      <c r="M49" s="336"/>
      <c r="N49" s="336"/>
      <c r="O49" s="336"/>
      <c r="P49" s="336"/>
      <c r="Q49" s="336"/>
      <c r="R49" s="336"/>
      <c r="S49" s="336"/>
      <c r="T49" s="336"/>
      <c r="U49" s="336"/>
      <c r="V49" s="336"/>
      <c r="W49" s="336"/>
      <c r="X49" s="336"/>
      <c r="Y49" s="336"/>
      <c r="Z49" s="336"/>
      <c r="AA49" s="336"/>
      <c r="AB49" s="336">
        <f>入力シート!U68</f>
        <v>0</v>
      </c>
      <c r="AC49" s="336"/>
      <c r="AD49" s="336"/>
      <c r="AE49" s="336"/>
      <c r="AF49" s="336"/>
      <c r="AG49" s="336"/>
      <c r="AH49" s="336"/>
      <c r="AI49" s="336"/>
      <c r="AJ49" s="336"/>
      <c r="AK49" s="336">
        <f>入力シート!Z68</f>
        <v>0</v>
      </c>
      <c r="AL49" s="336" ph="1"/>
      <c r="AM49" s="336" ph="1"/>
      <c r="AN49" s="336" ph="1"/>
      <c r="AO49" s="337">
        <f>入力シート!AG68</f>
        <v>0</v>
      </c>
      <c r="AP49" s="336"/>
      <c r="AQ49" s="336"/>
      <c r="AR49" s="336"/>
      <c r="AS49" s="336"/>
      <c r="AT49" s="336">
        <f>入力シート!AL68</f>
        <v>0</v>
      </c>
      <c r="AU49" s="336"/>
      <c r="AV49" s="336"/>
      <c r="AW49" s="336"/>
      <c r="AX49" s="336"/>
      <c r="AY49" s="336"/>
      <c r="AZ49" s="336"/>
      <c r="BA49" s="336"/>
      <c r="BB49" s="338"/>
    </row>
    <row r="55" spans="2:54" ht="21">
      <c r="AL55" s="35" ph="1"/>
      <c r="AM55" s="35" ph="1"/>
      <c r="AN55" s="35" ph="1"/>
    </row>
    <row r="56" spans="2:54" ht="21">
      <c r="AL56" s="35" ph="1"/>
      <c r="AM56" s="35" ph="1"/>
      <c r="AN56" s="35" ph="1"/>
    </row>
    <row r="61" spans="2:54" ht="21">
      <c r="AL61" s="35" ph="1"/>
      <c r="AM61" s="35" ph="1"/>
      <c r="AN61" s="35" ph="1"/>
    </row>
    <row r="62" spans="2:54" ht="21">
      <c r="AL62" s="35" ph="1"/>
      <c r="AM62" s="35" ph="1"/>
      <c r="AN62" s="35" ph="1"/>
    </row>
    <row r="63" spans="2:54" ht="21">
      <c r="AL63" s="35" ph="1"/>
      <c r="AM63" s="35" ph="1"/>
      <c r="AN63" s="35" ph="1"/>
    </row>
    <row r="64" spans="2:54" ht="21">
      <c r="AL64" s="35" ph="1"/>
      <c r="AM64" s="35" ph="1"/>
      <c r="AN64" s="35" ph="1"/>
    </row>
    <row r="65" spans="38:40" ht="21">
      <c r="AL65" s="35" ph="1"/>
      <c r="AM65" s="35" ph="1"/>
      <c r="AN65" s="35" ph="1"/>
    </row>
    <row r="66" spans="38:40" ht="21">
      <c r="AL66" s="35" ph="1"/>
      <c r="AM66" s="35" ph="1"/>
      <c r="AN66" s="35" ph="1"/>
    </row>
    <row r="67" spans="38:40" ht="21">
      <c r="AL67" s="35" ph="1"/>
      <c r="AM67" s="35" ph="1"/>
      <c r="AN67" s="35" ph="1"/>
    </row>
    <row r="68" spans="38:40" ht="21">
      <c r="AL68" s="35" ph="1"/>
      <c r="AM68" s="35" ph="1"/>
      <c r="AN68" s="35" ph="1"/>
    </row>
    <row r="69" spans="38:40" ht="21">
      <c r="AL69" s="35" ph="1"/>
      <c r="AM69" s="35" ph="1"/>
      <c r="AN69" s="35" ph="1"/>
    </row>
    <row r="70" spans="38:40" ht="21">
      <c r="AL70" s="35" ph="1"/>
      <c r="AM70" s="35" ph="1"/>
      <c r="AN70" s="35" ph="1"/>
    </row>
    <row r="71" spans="38:40" ht="21">
      <c r="AL71" s="35" ph="1"/>
      <c r="AM71" s="35" ph="1"/>
      <c r="AN71" s="35" ph="1"/>
    </row>
    <row r="72" spans="38:40" ht="21">
      <c r="AL72" s="35" ph="1"/>
      <c r="AM72" s="35" ph="1"/>
      <c r="AN72" s="35" ph="1"/>
    </row>
    <row r="77" spans="38:40" ht="21">
      <c r="AL77" s="35" ph="1"/>
      <c r="AM77" s="35" ph="1"/>
      <c r="AN77" s="35" ph="1"/>
    </row>
    <row r="78" spans="38:40" ht="21">
      <c r="AL78" s="35" ph="1"/>
      <c r="AM78" s="35" ph="1"/>
      <c r="AN78" s="35" ph="1"/>
    </row>
    <row r="79" spans="38:40" ht="21">
      <c r="AL79" s="35" ph="1"/>
      <c r="AM79" s="35" ph="1"/>
      <c r="AN79" s="35" ph="1"/>
    </row>
    <row r="106" spans="38:40" ht="21">
      <c r="AL106" s="35" ph="1"/>
      <c r="AM106" s="35" ph="1"/>
      <c r="AN106" s="35" ph="1"/>
    </row>
    <row r="107" spans="38:40" ht="21">
      <c r="AL107" s="35" ph="1"/>
      <c r="AM107" s="35" ph="1"/>
      <c r="AN107" s="35" ph="1"/>
    </row>
    <row r="113" spans="38:40" ht="21">
      <c r="AL113" s="35" ph="1"/>
      <c r="AM113" s="35" ph="1"/>
      <c r="AN113" s="35" ph="1"/>
    </row>
    <row r="114" spans="38:40" ht="21">
      <c r="AL114" s="35" ph="1"/>
      <c r="AM114" s="35" ph="1"/>
      <c r="AN114" s="35" ph="1"/>
    </row>
    <row r="119" spans="38:40" ht="21">
      <c r="AL119" s="35" ph="1"/>
      <c r="AM119" s="35" ph="1"/>
      <c r="AN119" s="35" ph="1"/>
    </row>
    <row r="120" spans="38:40" ht="21">
      <c r="AL120" s="35" ph="1"/>
      <c r="AM120" s="35" ph="1"/>
      <c r="AN120" s="35" ph="1"/>
    </row>
    <row r="121" spans="38:40" ht="21">
      <c r="AL121" s="35" ph="1"/>
      <c r="AM121" s="35" ph="1"/>
      <c r="AN121" s="35" ph="1"/>
    </row>
    <row r="122" spans="38:40" ht="21">
      <c r="AL122" s="35" ph="1"/>
      <c r="AM122" s="35" ph="1"/>
      <c r="AN122" s="35" ph="1"/>
    </row>
    <row r="123" spans="38:40" ht="21">
      <c r="AL123" s="35" ph="1"/>
      <c r="AM123" s="35" ph="1"/>
      <c r="AN123" s="35" ph="1"/>
    </row>
    <row r="124" spans="38:40" ht="21">
      <c r="AL124" s="35" ph="1"/>
      <c r="AM124" s="35" ph="1"/>
      <c r="AN124" s="35" ph="1"/>
    </row>
    <row r="125" spans="38:40" ht="21">
      <c r="AL125" s="35" ph="1"/>
      <c r="AM125" s="35" ph="1"/>
      <c r="AN125" s="35" ph="1"/>
    </row>
    <row r="126" spans="38:40" ht="21">
      <c r="AL126" s="35" ph="1"/>
      <c r="AM126" s="35" ph="1"/>
      <c r="AN126" s="35" ph="1"/>
    </row>
    <row r="127" spans="38:40" ht="21">
      <c r="AL127" s="35" ph="1"/>
      <c r="AM127" s="35" ph="1"/>
      <c r="AN127" s="35" ph="1"/>
    </row>
    <row r="128" spans="38:40" ht="21">
      <c r="AL128" s="35" ph="1"/>
      <c r="AM128" s="35" ph="1"/>
      <c r="AN128" s="35" ph="1"/>
    </row>
    <row r="129" spans="38:40" ht="21">
      <c r="AL129" s="35" ph="1"/>
      <c r="AM129" s="35" ph="1"/>
      <c r="AN129" s="35" ph="1"/>
    </row>
    <row r="130" spans="38:40" ht="21">
      <c r="AL130" s="35" ph="1"/>
      <c r="AM130" s="35" ph="1"/>
      <c r="AN130" s="35" ph="1"/>
    </row>
    <row r="135" spans="38:40" ht="21">
      <c r="AL135" s="35" ph="1"/>
      <c r="AM135" s="35" ph="1"/>
      <c r="AN135" s="35" ph="1"/>
    </row>
    <row r="136" spans="38:40" ht="21">
      <c r="AL136" s="35" ph="1"/>
      <c r="AM136" s="35" ph="1"/>
      <c r="AN136" s="35" ph="1"/>
    </row>
    <row r="137" spans="38:40" ht="21">
      <c r="AL137" s="35" ph="1"/>
      <c r="AM137" s="35" ph="1"/>
      <c r="AN137" s="35" ph="1"/>
    </row>
    <row r="139" spans="38:40" ht="21">
      <c r="AL139" s="35" ph="1"/>
      <c r="AM139" s="35" ph="1"/>
      <c r="AN139" s="35" ph="1"/>
    </row>
    <row r="140" spans="38:40" ht="21">
      <c r="AL140" s="35" ph="1"/>
      <c r="AM140" s="35" ph="1"/>
      <c r="AN140" s="35" ph="1"/>
    </row>
    <row r="141" spans="38:40" ht="21">
      <c r="AL141" s="35" ph="1"/>
      <c r="AM141" s="35" ph="1"/>
      <c r="AN141" s="35" ph="1"/>
    </row>
    <row r="142" spans="38:40" ht="21">
      <c r="AL142" s="35" ph="1"/>
      <c r="AM142" s="35" ph="1"/>
      <c r="AN142" s="35" ph="1"/>
    </row>
    <row r="143" spans="38:40" ht="21">
      <c r="AL143" s="35" ph="1"/>
      <c r="AM143" s="35" ph="1"/>
      <c r="AN143" s="35" ph="1"/>
    </row>
    <row r="144" spans="38:40" ht="21">
      <c r="AL144" s="35" ph="1"/>
      <c r="AM144" s="35" ph="1"/>
      <c r="AN144" s="35" ph="1"/>
    </row>
    <row r="145" spans="38:40" ht="21">
      <c r="AL145" s="35" ph="1"/>
      <c r="AM145" s="35" ph="1"/>
      <c r="AN145" s="35" ph="1"/>
    </row>
    <row r="146" spans="38:40" ht="21">
      <c r="AL146" s="35" ph="1"/>
      <c r="AM146" s="35" ph="1"/>
      <c r="AN146" s="35" ph="1"/>
    </row>
    <row r="147" spans="38:40" ht="21">
      <c r="AL147" s="35" ph="1"/>
      <c r="AM147" s="35" ph="1"/>
      <c r="AN147" s="35" ph="1"/>
    </row>
    <row r="148" spans="38:40" ht="21">
      <c r="AL148" s="35" ph="1"/>
      <c r="AM148" s="35" ph="1"/>
      <c r="AN148" s="35" ph="1"/>
    </row>
    <row r="149" spans="38:40" ht="21">
      <c r="AL149" s="35" ph="1"/>
      <c r="AM149" s="35" ph="1"/>
      <c r="AN149" s="35" ph="1"/>
    </row>
    <row r="150" spans="38:40" ht="21">
      <c r="AL150" s="35" ph="1"/>
      <c r="AM150" s="35" ph="1"/>
      <c r="AN150" s="35" ph="1"/>
    </row>
    <row r="155" spans="38:40" ht="21">
      <c r="AL155" s="35" ph="1"/>
      <c r="AM155" s="35" ph="1"/>
      <c r="AN155" s="35" ph="1"/>
    </row>
    <row r="156" spans="38:40" ht="21">
      <c r="AL156" s="35" ph="1"/>
      <c r="AM156" s="35" ph="1"/>
      <c r="AN156" s="35" ph="1"/>
    </row>
    <row r="157" spans="38:40" ht="21">
      <c r="AL157" s="35" ph="1"/>
      <c r="AM157" s="35" ph="1"/>
      <c r="AN157" s="35" ph="1"/>
    </row>
    <row r="158" spans="38:40" ht="21">
      <c r="AL158" s="35" ph="1"/>
      <c r="AM158" s="35" ph="1"/>
      <c r="AN158" s="35" ph="1"/>
    </row>
    <row r="159" spans="38:40" ht="21">
      <c r="AL159" s="35" ph="1"/>
      <c r="AM159" s="35" ph="1"/>
      <c r="AN159" s="35" ph="1"/>
    </row>
    <row r="160" spans="38:40" ht="21">
      <c r="AL160" s="35" ph="1"/>
      <c r="AM160" s="35" ph="1"/>
      <c r="AN160" s="35" ph="1"/>
    </row>
    <row r="161" spans="38:40" ht="21">
      <c r="AL161" s="35" ph="1"/>
      <c r="AM161" s="35" ph="1"/>
      <c r="AN161" s="35" ph="1"/>
    </row>
    <row r="162" spans="38:40" ht="21">
      <c r="AL162" s="35" ph="1"/>
      <c r="AM162" s="35" ph="1"/>
      <c r="AN162" s="35" ph="1"/>
    </row>
    <row r="163" spans="38:40" ht="21">
      <c r="AL163" s="35" ph="1"/>
      <c r="AM163" s="35" ph="1"/>
      <c r="AN163" s="35" ph="1"/>
    </row>
    <row r="164" spans="38:40" ht="21">
      <c r="AL164" s="35" ph="1"/>
      <c r="AM164" s="35" ph="1"/>
      <c r="AN164" s="35" ph="1"/>
    </row>
    <row r="165" spans="38:40" ht="21">
      <c r="AL165" s="35" ph="1"/>
      <c r="AM165" s="35" ph="1"/>
      <c r="AN165" s="35" ph="1"/>
    </row>
    <row r="166" spans="38:40" ht="21">
      <c r="AL166" s="35" ph="1"/>
      <c r="AM166" s="35" ph="1"/>
      <c r="AN166" s="35" ph="1"/>
    </row>
    <row r="167" spans="38:40" ht="21">
      <c r="AL167" s="35" ph="1"/>
      <c r="AM167" s="35" ph="1"/>
      <c r="AN167" s="35" ph="1"/>
    </row>
  </sheetData>
  <sheetProtection sheet="1" objects="1" scenarios="1" selectLockedCells="1" selectUnlockedCells="1"/>
  <mergeCells count="236">
    <mergeCell ref="A1:D1"/>
    <mergeCell ref="AP1:BB1"/>
    <mergeCell ref="A2:BB2"/>
    <mergeCell ref="AF4:AK4"/>
    <mergeCell ref="AL4:AN5"/>
    <mergeCell ref="AO4:BB5"/>
    <mergeCell ref="B5:K5"/>
    <mergeCell ref="AF7:AI7"/>
    <mergeCell ref="AO7:BB7"/>
    <mergeCell ref="AF5:AI5"/>
    <mergeCell ref="AJ5:AK5"/>
    <mergeCell ref="B6:K6"/>
    <mergeCell ref="L6:O6"/>
    <mergeCell ref="P6:S6"/>
    <mergeCell ref="AO6:BB6"/>
    <mergeCell ref="C7:K7"/>
    <mergeCell ref="L7:O7"/>
    <mergeCell ref="P7:S7"/>
    <mergeCell ref="X7:Y7"/>
    <mergeCell ref="AA7:AB7"/>
    <mergeCell ref="B4:AE4"/>
    <mergeCell ref="X5:AE5"/>
    <mergeCell ref="X6:AE6"/>
    <mergeCell ref="AD7:AE7"/>
    <mergeCell ref="AO8:BB8"/>
    <mergeCell ref="L5:O5"/>
    <mergeCell ref="P5:S5"/>
    <mergeCell ref="AF6:AI6"/>
    <mergeCell ref="AJ6:AK21"/>
    <mergeCell ref="C9:K9"/>
    <mergeCell ref="L9:O9"/>
    <mergeCell ref="P9:S9"/>
    <mergeCell ref="X9:Y9"/>
    <mergeCell ref="AA9:AB9"/>
    <mergeCell ref="AF9:AI9"/>
    <mergeCell ref="AO9:BB9"/>
    <mergeCell ref="C8:K8"/>
    <mergeCell ref="L8:O8"/>
    <mergeCell ref="P8:S8"/>
    <mergeCell ref="X8:Y8"/>
    <mergeCell ref="AA8:AB8"/>
    <mergeCell ref="AF8:AI8"/>
    <mergeCell ref="AF11:AI11"/>
    <mergeCell ref="AO11:BB11"/>
    <mergeCell ref="C10:K10"/>
    <mergeCell ref="L10:O10"/>
    <mergeCell ref="P10:S10"/>
    <mergeCell ref="X10:Y10"/>
    <mergeCell ref="AF10:AI10"/>
    <mergeCell ref="P12:S12"/>
    <mergeCell ref="X12:Y12"/>
    <mergeCell ref="AA12:AB12"/>
    <mergeCell ref="AF12:AI12"/>
    <mergeCell ref="AO10:BB10"/>
    <mergeCell ref="C11:K11"/>
    <mergeCell ref="L11:O11"/>
    <mergeCell ref="P11:S11"/>
    <mergeCell ref="X11:Y11"/>
    <mergeCell ref="AA11:AB11"/>
    <mergeCell ref="AO12:BB12"/>
    <mergeCell ref="T10:W10"/>
    <mergeCell ref="T11:W11"/>
    <mergeCell ref="C13:K13"/>
    <mergeCell ref="L13:O13"/>
    <mergeCell ref="P13:S13"/>
    <mergeCell ref="X13:Y13"/>
    <mergeCell ref="AA13:AB13"/>
    <mergeCell ref="AF13:AI13"/>
    <mergeCell ref="AO13:BB13"/>
    <mergeCell ref="C12:K12"/>
    <mergeCell ref="L12:O12"/>
    <mergeCell ref="T12:W12"/>
    <mergeCell ref="T13:W13"/>
    <mergeCell ref="AD12:AE12"/>
    <mergeCell ref="AD13:AE13"/>
    <mergeCell ref="AF15:AI15"/>
    <mergeCell ref="AO15:BB15"/>
    <mergeCell ref="C14:K14"/>
    <mergeCell ref="L14:O14"/>
    <mergeCell ref="P14:S14"/>
    <mergeCell ref="X14:Y14"/>
    <mergeCell ref="AA14:AB14"/>
    <mergeCell ref="AF14:AI14"/>
    <mergeCell ref="P16:S16"/>
    <mergeCell ref="X16:Y16"/>
    <mergeCell ref="AA16:AB16"/>
    <mergeCell ref="AF16:AI16"/>
    <mergeCell ref="AO14:BB14"/>
    <mergeCell ref="C15:K15"/>
    <mergeCell ref="L15:O15"/>
    <mergeCell ref="P15:S15"/>
    <mergeCell ref="X15:Y15"/>
    <mergeCell ref="AA15:AB15"/>
    <mergeCell ref="AO16:BB16"/>
    <mergeCell ref="T14:W14"/>
    <mergeCell ref="T15:W15"/>
    <mergeCell ref="AD14:AE14"/>
    <mergeCell ref="AD15:AE15"/>
    <mergeCell ref="C17:K17"/>
    <mergeCell ref="L17:O17"/>
    <mergeCell ref="P17:S17"/>
    <mergeCell ref="X17:Y17"/>
    <mergeCell ref="AA17:AB17"/>
    <mergeCell ref="AF17:AI17"/>
    <mergeCell ref="AO17:BB17"/>
    <mergeCell ref="C16:K16"/>
    <mergeCell ref="L16:O16"/>
    <mergeCell ref="T16:W16"/>
    <mergeCell ref="T17:W17"/>
    <mergeCell ref="AD17:AE17"/>
    <mergeCell ref="AD16:AE16"/>
    <mergeCell ref="AF19:AI19"/>
    <mergeCell ref="AO19:BB19"/>
    <mergeCell ref="C18:K18"/>
    <mergeCell ref="L18:O18"/>
    <mergeCell ref="P18:S18"/>
    <mergeCell ref="X18:Y18"/>
    <mergeCell ref="AA18:AB18"/>
    <mergeCell ref="AF18:AI18"/>
    <mergeCell ref="P20:S20"/>
    <mergeCell ref="X20:Y20"/>
    <mergeCell ref="AA20:AB20"/>
    <mergeCell ref="AF20:AI20"/>
    <mergeCell ref="AO18:BB18"/>
    <mergeCell ref="C19:K19"/>
    <mergeCell ref="L19:O19"/>
    <mergeCell ref="P19:S19"/>
    <mergeCell ref="X19:Y19"/>
    <mergeCell ref="AA19:AB19"/>
    <mergeCell ref="AO20:BB20"/>
    <mergeCell ref="T18:W18"/>
    <mergeCell ref="T19:W19"/>
    <mergeCell ref="AD18:AE18"/>
    <mergeCell ref="AD19:AE19"/>
    <mergeCell ref="C21:K21"/>
    <mergeCell ref="L21:O21"/>
    <mergeCell ref="P21:S21"/>
    <mergeCell ref="X21:Y21"/>
    <mergeCell ref="AA21:AB21"/>
    <mergeCell ref="AF21:AI21"/>
    <mergeCell ref="C28:K28"/>
    <mergeCell ref="AO21:BB21"/>
    <mergeCell ref="C20:K20"/>
    <mergeCell ref="L20:O20"/>
    <mergeCell ref="B22:K22"/>
    <mergeCell ref="L22:O22"/>
    <mergeCell ref="P22:S22"/>
    <mergeCell ref="AF22:AI22"/>
    <mergeCell ref="AJ22:AK22"/>
    <mergeCell ref="AO22:BB22"/>
    <mergeCell ref="T21:W21"/>
    <mergeCell ref="T22:W22"/>
    <mergeCell ref="T20:W20"/>
    <mergeCell ref="X22:AE22"/>
    <mergeCell ref="AD20:AE20"/>
    <mergeCell ref="AD21:AE21"/>
    <mergeCell ref="B31:K32"/>
    <mergeCell ref="L31:BB32"/>
    <mergeCell ref="B26:K26"/>
    <mergeCell ref="L26:AA26"/>
    <mergeCell ref="Q28:R28"/>
    <mergeCell ref="AB26:AP26"/>
    <mergeCell ref="AQ26:BA26"/>
    <mergeCell ref="AN27:AO27"/>
    <mergeCell ref="L28:N28"/>
    <mergeCell ref="AB28:AG28"/>
    <mergeCell ref="B27:F27"/>
    <mergeCell ref="G27:I27"/>
    <mergeCell ref="J27:K27"/>
    <mergeCell ref="L27:N27"/>
    <mergeCell ref="AB27:AG27"/>
    <mergeCell ref="B48:I48"/>
    <mergeCell ref="J48:AA48"/>
    <mergeCell ref="AB48:AJ48"/>
    <mergeCell ref="AK48:AN48"/>
    <mergeCell ref="AO48:AS48"/>
    <mergeCell ref="AT48:BB48"/>
    <mergeCell ref="B49:I49"/>
    <mergeCell ref="J49:AA49"/>
    <mergeCell ref="AB49:AJ49"/>
    <mergeCell ref="AK49:AN49"/>
    <mergeCell ref="AO49:AS49"/>
    <mergeCell ref="AT49:BB49"/>
    <mergeCell ref="B47:I47"/>
    <mergeCell ref="J47:AA47"/>
    <mergeCell ref="AB47:AJ47"/>
    <mergeCell ref="AK47:AN47"/>
    <mergeCell ref="AO47:AS47"/>
    <mergeCell ref="AT47:BB47"/>
    <mergeCell ref="P41:Z41"/>
    <mergeCell ref="AA41:AN41"/>
    <mergeCell ref="AO41:AS41"/>
    <mergeCell ref="B42:O42"/>
    <mergeCell ref="P42:Z42"/>
    <mergeCell ref="AA42:AN42"/>
    <mergeCell ref="AO42:AS42"/>
    <mergeCell ref="AT42:BB42"/>
    <mergeCell ref="AT36:BB41"/>
    <mergeCell ref="B37:O37"/>
    <mergeCell ref="P37:Z37"/>
    <mergeCell ref="AA37:AN37"/>
    <mergeCell ref="AO37:AS37"/>
    <mergeCell ref="B38:O38"/>
    <mergeCell ref="P38:Z38"/>
    <mergeCell ref="AA38:AN38"/>
    <mergeCell ref="AO38:AS38"/>
    <mergeCell ref="B39:O39"/>
    <mergeCell ref="B41:O41"/>
    <mergeCell ref="B45:I45"/>
    <mergeCell ref="J45:BB45"/>
    <mergeCell ref="B46:I46"/>
    <mergeCell ref="J46:BB46"/>
    <mergeCell ref="B35:Z35"/>
    <mergeCell ref="AA35:AS35"/>
    <mergeCell ref="AT35:BB35"/>
    <mergeCell ref="B36:O36"/>
    <mergeCell ref="P36:Z36"/>
    <mergeCell ref="AA36:AN36"/>
    <mergeCell ref="AO36:AS36"/>
    <mergeCell ref="P39:Z39"/>
    <mergeCell ref="AA39:AN39"/>
    <mergeCell ref="AO39:AS39"/>
    <mergeCell ref="B40:O40"/>
    <mergeCell ref="P40:Z40"/>
    <mergeCell ref="AA40:AN40"/>
    <mergeCell ref="AO40:AS40"/>
    <mergeCell ref="T5:W5"/>
    <mergeCell ref="T6:W6"/>
    <mergeCell ref="T7:W7"/>
    <mergeCell ref="T8:W8"/>
    <mergeCell ref="T9:W9"/>
    <mergeCell ref="AD8:AE8"/>
    <mergeCell ref="AD9:AE9"/>
    <mergeCell ref="AD10:AE10"/>
    <mergeCell ref="AD11:AE11"/>
    <mergeCell ref="AA10:AB10"/>
  </mergeCells>
  <phoneticPr fontId="8"/>
  <printOptions horizontalCentered="1"/>
  <pageMargins left="0.59055118110236215" right="0.59055118110236215" top="0.59055118110236215" bottom="0.59055118110236215" header="0.39370078740157483" footer="0.27559055118110237"/>
  <pageSetup paperSize="9" scale="45" orientation="portrait" r:id="rId1"/>
  <rowBreaks count="1" manualBreakCount="1">
    <brk id="22" max="4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1B426-49F5-4862-AD23-14D1FE519422}"/>
</file>

<file path=customXml/itemProps2.xml><?xml version="1.0" encoding="utf-8"?>
<ds:datastoreItem xmlns:ds="http://schemas.openxmlformats.org/officeDocument/2006/customXml" ds:itemID="{FDDA2B29-A566-4169-8F17-C8DB1256B0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masahide.fukumoto</cp:lastModifiedBy>
  <cp:revision/>
  <dcterms:created xsi:type="dcterms:W3CDTF">2020-12-14T04:29:59Z</dcterms:created>
  <dcterms:modified xsi:type="dcterms:W3CDTF">2025-01-16T06:05:10Z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2021-01-22T10:17:12Z</vt:filetime>
  </property>
</Properties>
</file>