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8"/>
  <workbookPr/>
  <mc:AlternateContent xmlns:mc="http://schemas.openxmlformats.org/markup-compatibility/2006">
    <mc:Choice Requires="x15">
      <x15ac:absPath xmlns:x15ac="http://schemas.microsoft.com/office/spreadsheetml/2010/11/ac" url="C:\Users\user\Downloads\"/>
    </mc:Choice>
  </mc:AlternateContent>
  <xr:revisionPtr revIDLastSave="8" documentId="13_ncr:1_{0255B2E5-4DBE-45F4-B885-BA44D2208EDE}" xr6:coauthVersionLast="47" xr6:coauthVersionMax="47" xr10:uidLastSave="{2F1C6DDF-5CA5-41C2-B471-657BE486687E}"/>
  <bookViews>
    <workbookView xWindow="0" yWindow="0" windowWidth="28800" windowHeight="12135" firstSheet="4" activeTab="2" xr2:uid="{00000000-000D-0000-FFFF-FFFF00000000}"/>
  </bookViews>
  <sheets>
    <sheet name="計画表（見本）" sheetId="4" r:id="rId1"/>
    <sheet name="積算様式（見本）" sheetId="5" r:id="rId2"/>
    <sheet name="計画表" sheetId="1" r:id="rId3"/>
    <sheet name="積算様式" sheetId="2" r:id="rId4"/>
    <sheet name="確約書" sheetId="3" r:id="rId5"/>
  </sheets>
  <definedNames>
    <definedName name="_xlnm.Print_Area" localSheetId="2">計画表!$B$1:$I$28</definedName>
    <definedName name="_xlnm.Print_Area" localSheetId="0">'計画表（見本）'!$B$1:$I$28</definedName>
    <definedName name="_xlnm.Print_Area" localSheetId="3">積算様式!$B$1:$O$33</definedName>
    <definedName name="_xlnm.Print_Area" localSheetId="1">'積算様式（見本）'!$B$1:$O$33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5" l="1"/>
  <c r="E13" i="5" s="1"/>
  <c r="F13" i="5" s="1"/>
  <c r="E9" i="5"/>
  <c r="G9" i="5" s="1"/>
  <c r="E7" i="5"/>
  <c r="G7" i="5" s="1"/>
  <c r="N7" i="5" s="1"/>
  <c r="H33" i="2"/>
  <c r="H33" i="5"/>
  <c r="H32" i="5"/>
  <c r="H31" i="5"/>
  <c r="G11" i="5"/>
  <c r="N11" i="5" s="1"/>
  <c r="D9" i="5"/>
  <c r="D14" i="5" s="1"/>
  <c r="D8" i="5"/>
  <c r="D13" i="5" s="1"/>
  <c r="D7" i="5"/>
  <c r="D12" i="5" s="1"/>
  <c r="E14" i="5" l="1"/>
  <c r="F14" i="5" s="1"/>
  <c r="E12" i="5"/>
  <c r="N9" i="5"/>
  <c r="G8" i="5"/>
  <c r="N8" i="5" s="1"/>
  <c r="G13" i="5"/>
  <c r="N13" i="5" s="1"/>
  <c r="H32" i="2"/>
  <c r="H31" i="2"/>
  <c r="E8" i="2"/>
  <c r="E13" i="2" s="1"/>
  <c r="F13" i="2" s="1"/>
  <c r="E9" i="2"/>
  <c r="E14" i="2" s="1"/>
  <c r="F14" i="2" s="1"/>
  <c r="E7" i="2"/>
  <c r="E12" i="2" s="1"/>
  <c r="F12" i="2" s="1"/>
  <c r="D7" i="2"/>
  <c r="G7" i="2"/>
  <c r="N7" i="2" s="1"/>
  <c r="D8" i="2"/>
  <c r="G8" i="2"/>
  <c r="N8" i="2" s="1"/>
  <c r="D9" i="2"/>
  <c r="G9" i="2"/>
  <c r="N9" i="2" s="1"/>
  <c r="G11" i="2"/>
  <c r="N11" i="2"/>
  <c r="D12" i="2"/>
  <c r="G12" i="2"/>
  <c r="N12" i="2" s="1"/>
  <c r="D13" i="2"/>
  <c r="G13" i="2"/>
  <c r="N13" i="2" s="1"/>
  <c r="D14" i="2"/>
  <c r="G14" i="2"/>
  <c r="N14" i="2" s="1"/>
  <c r="N10" i="5" l="1"/>
  <c r="G14" i="5"/>
  <c r="N14" i="5" s="1"/>
  <c r="F12" i="5"/>
  <c r="G12" i="5"/>
  <c r="N12" i="5" s="1"/>
  <c r="N15" i="2"/>
  <c r="N10" i="2"/>
  <c r="N15" i="5" l="1"/>
  <c r="N16" i="5" s="1"/>
  <c r="N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行政情報化推進課</author>
    <author>user</author>
  </authors>
  <commentList>
    <comment ref="D14" authorId="0" shapeId="0" xr:uid="{5F25E0F7-FAD6-403E-83BF-117665EF47D8}">
      <text>
        <r>
          <rPr>
            <b/>
            <sz val="16"/>
            <color indexed="81"/>
            <rFont val="游ゴシック"/>
            <family val="3"/>
            <charset val="128"/>
            <scheme val="minor"/>
          </rPr>
          <t>202○/○/○と入力。</t>
        </r>
      </text>
    </comment>
    <comment ref="I15" authorId="1" shapeId="0" xr:uid="{4150C8CF-AC42-4D69-B3C1-B5F0CC19D1ED}">
      <text>
        <r>
          <rPr>
            <b/>
            <sz val="16"/>
            <color indexed="81"/>
            <rFont val="游ゴシック"/>
            <family val="3"/>
            <charset val="128"/>
          </rPr>
          <t>①全ての必要情報を入力
②印刷し押印したものをスキャン
③PDF形式で提出
※上記不可の場合はExcelファイルのままご提出ください。</t>
        </r>
      </text>
    </comment>
    <comment ref="D18" authorId="0" shapeId="0" xr:uid="{1ABCBC13-7F2E-4B2C-9F98-6885F4A2390F}">
      <text>
        <r>
          <rPr>
            <b/>
            <sz val="16"/>
            <color indexed="81"/>
            <rFont val="游ゴシック"/>
            <family val="3"/>
            <charset val="128"/>
          </rPr>
          <t>202○/○/○と入力。</t>
        </r>
      </text>
    </comment>
    <comment ref="D19" authorId="0" shapeId="0" xr:uid="{505A9B84-8725-43FE-9B89-5D963CA54B12}">
      <text>
        <r>
          <rPr>
            <b/>
            <sz val="16"/>
            <color indexed="81"/>
            <rFont val="游ゴシック"/>
            <family val="3"/>
            <charset val="128"/>
          </rPr>
          <t>午前 or 午後</t>
        </r>
      </text>
    </comment>
    <comment ref="D20" authorId="0" shapeId="0" xr:uid="{7D21229D-820F-4C78-874C-E318E5F3276F}">
      <text>
        <r>
          <rPr>
            <b/>
            <sz val="16"/>
            <color indexed="81"/>
            <rFont val="游ゴシック"/>
            <family val="3"/>
            <charset val="128"/>
          </rPr>
          <t>改行する時は、
「ALT]＋「Enter]</t>
        </r>
      </text>
    </comment>
    <comment ref="B21" authorId="1" shapeId="0" xr:uid="{E0334F4B-82FD-41BE-975E-FD28BFF73DE5}">
      <text>
        <r>
          <rPr>
            <b/>
            <sz val="16"/>
            <color indexed="81"/>
            <rFont val="游ゴシック"/>
            <family val="3"/>
            <charset val="128"/>
          </rPr>
          <t>短期入院プラン作成を行った者の役職及び氏名を入力。</t>
        </r>
      </text>
    </comment>
    <comment ref="D22" authorId="0" shapeId="0" xr:uid="{7070479A-0681-45A6-B057-CEE7C2053048}">
      <text>
        <r>
          <rPr>
            <b/>
            <sz val="16"/>
            <color indexed="81"/>
            <rFont val="游ゴシック"/>
            <family val="3"/>
            <charset val="128"/>
          </rPr>
          <t>202○/○/○と入力。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B17" authorId="0" shapeId="0" xr:uid="{00000000-0006-0000-0200-000002000000}">
      <text>
        <r>
          <rPr>
            <sz val="11"/>
            <rFont val="ＭＳ Ｐゴシック"/>
            <family val="3"/>
            <charset val="128"/>
          </rPr>
          <t>○を変更すること。</t>
        </r>
      </text>
    </comment>
  </commentList>
</comments>
</file>

<file path=xl/sharedStrings.xml><?xml version="1.0" encoding="utf-8"?>
<sst xmlns="http://schemas.openxmlformats.org/spreadsheetml/2006/main" count="272" uniqueCount="86">
  <si>
    <t>７．添付書類（４）その他博報堂プロダクツが指示する書面等</t>
  </si>
  <si>
    <t>　（実施細目第３条　第１項第二号　ニ関係）</t>
  </si>
  <si>
    <t>短期入院の入院計画表（短期入院プラン）</t>
    <rPh sb="7" eb="9">
      <t>ケイカク</t>
    </rPh>
    <phoneticPr fontId="2"/>
  </si>
  <si>
    <t>【短期入院の入院計画表】</t>
    <phoneticPr fontId="2"/>
  </si>
  <si>
    <t xml:space="preserve"> 1．協力病院名</t>
    <rPh sb="7" eb="8">
      <t>メイ</t>
    </rPh>
    <phoneticPr fontId="2"/>
  </si>
  <si>
    <t>社会医療法人国交会 自動車病院</t>
    <rPh sb="0" eb="2">
      <t>シャカイ</t>
    </rPh>
    <rPh sb="2" eb="4">
      <t>イリョウ</t>
    </rPh>
    <rPh sb="4" eb="6">
      <t>ホウジン</t>
    </rPh>
    <rPh sb="6" eb="8">
      <t>コッコウ</t>
    </rPh>
    <rPh sb="8" eb="9">
      <t>カイ</t>
    </rPh>
    <rPh sb="10" eb="13">
      <t>ジドウシャ</t>
    </rPh>
    <rPh sb="13" eb="15">
      <t>ビョウイン</t>
    </rPh>
    <phoneticPr fontId="2"/>
  </si>
  <si>
    <t xml:space="preserve"> 2．短期入院希望者</t>
    <phoneticPr fontId="2"/>
  </si>
  <si>
    <t>氏　名</t>
    <phoneticPr fontId="2"/>
  </si>
  <si>
    <t>短期入院される方</t>
    <phoneticPr fontId="2"/>
  </si>
  <si>
    <t>○○　○○</t>
    <phoneticPr fontId="2"/>
  </si>
  <si>
    <t>(介護料受給資格認定番号)</t>
    <phoneticPr fontId="2"/>
  </si>
  <si>
    <t>XXX-XXXX-XXXXX（12桁の番号）</t>
    <rPh sb="17" eb="18">
      <t>ケタ</t>
    </rPh>
    <rPh sb="19" eb="21">
      <t>バンゴウ</t>
    </rPh>
    <phoneticPr fontId="2"/>
  </si>
  <si>
    <t>介護されている方</t>
    <phoneticPr fontId="2"/>
  </si>
  <si>
    <t>住　所</t>
    <phoneticPr fontId="2"/>
  </si>
  <si>
    <t>○○○○○○○○○○○○○○</t>
    <phoneticPr fontId="2"/>
  </si>
  <si>
    <t xml:space="preserve"> 3．短期入院相談受付日（初日）</t>
    <rPh sb="7" eb="9">
      <t>ソウダン</t>
    </rPh>
    <phoneticPr fontId="2"/>
  </si>
  <si>
    <t xml:space="preserve"> 4．協力病院における短期入院プラン作成に携わった者の役職及び氏名</t>
    <rPh sb="11" eb="13">
      <t>タンキ</t>
    </rPh>
    <rPh sb="18" eb="20">
      <t>サクセイ</t>
    </rPh>
    <rPh sb="21" eb="22">
      <t>タズサ</t>
    </rPh>
    <rPh sb="25" eb="26">
      <t>モノ</t>
    </rPh>
    <phoneticPr fontId="2"/>
  </si>
  <si>
    <t>①</t>
    <phoneticPr fontId="2"/>
  </si>
  <si>
    <t>（役職）</t>
    <phoneticPr fontId="2"/>
  </si>
  <si>
    <t>医師</t>
  </si>
  <si>
    <t>（氏名）</t>
    <phoneticPr fontId="2"/>
  </si>
  <si>
    <t>印</t>
    <rPh sb="0" eb="1">
      <t>イン</t>
    </rPh>
    <phoneticPr fontId="2"/>
  </si>
  <si>
    <t>②</t>
    <phoneticPr fontId="2"/>
  </si>
  <si>
    <t>看護師等</t>
  </si>
  <si>
    <t>③</t>
    <phoneticPr fontId="2"/>
  </si>
  <si>
    <t>MSW等</t>
  </si>
  <si>
    <t xml:space="preserve"> 5．訪問日</t>
    <phoneticPr fontId="2"/>
  </si>
  <si>
    <t xml:space="preserve"> 6．訪問時間</t>
    <phoneticPr fontId="2"/>
  </si>
  <si>
    <t>午前</t>
  </si>
  <si>
    <t xml:space="preserve"> 7．協力病院における短期入院に関する調整内容等</t>
    <phoneticPr fontId="2"/>
  </si>
  <si>
    <t>　短期入院される方や介護されている方からのご希望内容、協力病院における短期入院中に実施する（実施することができる）サービス内容、短期入院期間中の１日毎のスケジュール等、短期入院を希望される方や介護されている方との調整内容等を具体的に記入してください。</t>
  </si>
  <si>
    <t xml:space="preserve"> 8．入院計画表の作成者</t>
  </si>
  <si>
    <t>○○○</t>
    <phoneticPr fontId="2"/>
  </si>
  <si>
    <t xml:space="preserve"> 9．入院計画表手交(郵送)日</t>
  </si>
  <si>
    <t>【留意事項】</t>
    <phoneticPr fontId="2"/>
  </si>
  <si>
    <t>1.</t>
    <phoneticPr fontId="2"/>
  </si>
  <si>
    <t>　本入院計画表は、短期入院を希望する在宅重度後遺障害者や介護されている方（以下「利用者等」という。）と短期入院を受け入れる協力病院との間の意思疎通を図るため、協力病院が短期入院を希望する在宅重度後遺障害者の在宅家庭を訪問し、在宅重度後遺障害者の療養生活、介護されている方の介護手法等を事前に把握するとともに、実際に短期入院した時の協力病院におけるサービス内容や経過観察方法等について、利用者等と事前に調整するために作成するものです。</t>
    <phoneticPr fontId="2"/>
  </si>
  <si>
    <t>2.</t>
    <phoneticPr fontId="2"/>
  </si>
  <si>
    <t>　本入院計画表については、利用者等と十分調整した上で作成するとともに、必ず利用者等に手交（郵送）してください。</t>
    <phoneticPr fontId="2"/>
  </si>
  <si>
    <t>3.</t>
    <phoneticPr fontId="2"/>
  </si>
  <si>
    <t>　本様式は一例です。本様式内に記載されている事項が網羅されていれば、利用者等の現状、協力病院の受入体制等の実態に応じた様式で作成しても構いません。</t>
    <phoneticPr fontId="2"/>
  </si>
  <si>
    <t>（注1）</t>
    <phoneticPr fontId="2"/>
  </si>
  <si>
    <t>　「5.訪問日」及び「6.訪問時間」について、複数回、在宅家庭を訪問した場合には、すべての訪間日及び訪問時間を記入すること。</t>
  </si>
  <si>
    <t>（注2）</t>
    <phoneticPr fontId="2"/>
  </si>
  <si>
    <t>　当該様式内に必要事項が記入しきれない場合には、適宜、別の用紙を用いて作成すること。</t>
    <phoneticPr fontId="2"/>
  </si>
  <si>
    <t>【補助金積算様式】</t>
    <rPh sb="1" eb="4">
      <t>ホジョキン</t>
    </rPh>
    <rPh sb="4" eb="6">
      <t>セキサン</t>
    </rPh>
    <rPh sb="6" eb="8">
      <t>ヨウシキ</t>
    </rPh>
    <phoneticPr fontId="2"/>
  </si>
  <si>
    <t>（注意）</t>
    <phoneticPr fontId="2"/>
  </si>
  <si>
    <t>　本様式は、作成した「短期入院の入院計画表（短期入院プラン）」毎に作成して、当該計画表とともに、補助金交付申請書に添付すること。
　なお、本様式は、短期入院を希望された方や介護されている方にお渡しするものではないので、十分注意すること。</t>
    <phoneticPr fontId="2"/>
  </si>
  <si>
    <t>【補助金積算表】</t>
    <phoneticPr fontId="2"/>
  </si>
  <si>
    <t>　</t>
  </si>
  <si>
    <t>単　価</t>
    <phoneticPr fontId="2"/>
  </si>
  <si>
    <t>人数</t>
    <phoneticPr fontId="2"/>
  </si>
  <si>
    <t>補助対象経費</t>
    <phoneticPr fontId="2"/>
  </si>
  <si>
    <t>①人件費
　(注1)</t>
    <phoneticPr fontId="2"/>
  </si>
  <si>
    <t>＠</t>
    <phoneticPr fontId="2"/>
  </si>
  <si>
    <t>円</t>
    <rPh sb="0" eb="1">
      <t>エン</t>
    </rPh>
    <phoneticPr fontId="2"/>
  </si>
  <si>
    <t>×</t>
    <phoneticPr fontId="2"/>
  </si>
  <si>
    <t>人</t>
    <rPh sb="0" eb="1">
      <t>ニン</t>
    </rPh>
    <phoneticPr fontId="2"/>
  </si>
  <si>
    <t>＝</t>
    <phoneticPr fontId="2"/>
  </si>
  <si>
    <t>小　　　　計</t>
    <phoneticPr fontId="2"/>
  </si>
  <si>
    <t>円</t>
    <phoneticPr fontId="2"/>
  </si>
  <si>
    <t>②プラン（入院計画表）作成費</t>
    <phoneticPr fontId="2"/>
  </si>
  <si>
    <t>件</t>
    <rPh sb="0" eb="1">
      <t>ケン</t>
    </rPh>
    <phoneticPr fontId="2"/>
  </si>
  <si>
    <t>③交通費
　(注2)</t>
    <phoneticPr fontId="2"/>
  </si>
  <si>
    <t>小計</t>
    <phoneticPr fontId="2"/>
  </si>
  <si>
    <t>合計（①十②十③）</t>
    <phoneticPr fontId="2"/>
  </si>
  <si>
    <t>（注１）</t>
    <phoneticPr fontId="2"/>
  </si>
  <si>
    <t>①人件費において、看護師等には医療従事者を含め、MSW等には医療機関における福祉の専門職とし、「在宅訪問人数」の欄には、在宅訪問した実人数を記入する。また、「補助対象経費」の欄には、各単価に在宅訪問した実人数を乗じた金額を記入する（以下同じ。）。</t>
  </si>
  <si>
    <t>（注２）</t>
    <phoneticPr fontId="2"/>
  </si>
  <si>
    <r>
      <t>③交通費の「在宅訪問人数」の欄には、在宅家庭を訪問した</t>
    </r>
    <r>
      <rPr>
        <u/>
        <sz val="8"/>
        <rFont val="游ゴシック"/>
        <family val="3"/>
        <charset val="128"/>
      </rPr>
      <t>実人数</t>
    </r>
    <r>
      <rPr>
        <sz val="8"/>
        <rFont val="游ゴシック"/>
        <family val="3"/>
        <charset val="128"/>
      </rPr>
      <t>を記入すること。なお、複数回、在宅家庭を訪問した場合であっても交通費の積算は１回とする。</t>
    </r>
    <phoneticPr fontId="2"/>
  </si>
  <si>
    <t>(参考) 【短期入院プラン作成費の積算単価表】</t>
    <phoneticPr fontId="2"/>
  </si>
  <si>
    <t>人件費</t>
    <phoneticPr fontId="2"/>
  </si>
  <si>
    <t>単価</t>
    <phoneticPr fontId="2"/>
  </si>
  <si>
    <t>円／プラン1件あたり</t>
    <rPh sb="0" eb="1">
      <t>エン</t>
    </rPh>
    <phoneticPr fontId="2"/>
  </si>
  <si>
    <t>プラン（入院計画表）作成費</t>
    <phoneticPr fontId="2"/>
  </si>
  <si>
    <t>交通費</t>
  </si>
  <si>
    <t>円／在宅家庭1力所あたり</t>
    <rPh sb="0" eb="1">
      <t>エン</t>
    </rPh>
    <phoneticPr fontId="2"/>
  </si>
  <si>
    <t xml:space="preserve"> 4．協力病院における短期入院プラン作成に携わった者の役職及び氏名</t>
  </si>
  <si>
    <t>　「5.訪問日」及び「6.訪問時間」について、複数回、在宅家庭を訪問した場合には、すべての訪間日及び訪問時間を記入すること。</t>
    <rPh sb="6" eb="7">
      <t>ヒ</t>
    </rPh>
    <rPh sb="47" eb="48">
      <t>ヒ</t>
    </rPh>
    <phoneticPr fontId="2"/>
  </si>
  <si>
    <t>短期入院の入院計画表
（短期入院プラン）の作成に係る確約書</t>
  </si>
  <si>
    <t>申請者</t>
  </si>
  <si>
    <t>　令和○年○月○日付けをもって交付申請した令和６年度被害者保護増進等事業費補助金（自動車事故被害者支援体制等整備事業（短期入院協力事業））の補助対象事業（利用促進等事務費（短期入院プラン作成費）に係る事業）については、交付申請書兼実績報告書に添付した「短期入院の入院計画表（短期入院プラン）」の記載内容のとおり、当院の短期入院を希望する者に対して、当施設の担当者による在宅家庭訪問、在宅療養生活等の把握、短期入院に関する希望者との事前調整、同プランの作成及び手交（郵送）等を確実に実施したことを確約します。</t>
  </si>
  <si>
    <t>（注１）</t>
    <phoneticPr fontId="1"/>
  </si>
  <si>
    <t>　本書は、交付申請書に添付した「短期入院の入院計画表（短期入院プラン）」の件数（枚数）にかかわらず、１部作成して交付申請書に添付すること。</t>
  </si>
  <si>
    <t>（注２）</t>
    <phoneticPr fontId="1"/>
  </si>
  <si>
    <t>　文書番号を付さない補助金交付申請書の場合については、文中の「○○○第○○○号」を「文書」に変更すること。</t>
    <rPh sb="34" eb="35">
      <t>ダイ</t>
    </rPh>
    <rPh sb="38" eb="3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</si>
</sst>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yy&quot;年&quot;m&quot;月&quot;d&quot;日&quot;\(aaa\)"/>
    <numFmt numFmtId="177" formatCode="ggge&quot;年&quot;m&quot;月&quot;d&quot;日&quot;\(aaa\)"/>
    <numFmt numFmtId="178" formatCode="&quot;@&quot;#,##0"/>
    <numFmt numFmtId="179" formatCode="&quot;　@&quot;#,##0&quot;／プラン1件あたり&quot;"/>
  </numFmts>
  <fonts count="19">
    <font>
      <sz val="11"/>
      <name val="ＭＳ Ｐゴシック"/>
      <family val="3"/>
      <charset val="128"/>
    </font>
    <font>
      <sz val="6"/>
      <name val="ＭＳ Ｐゴシック"/>
      <family val="3"/>
      <charset val="128"/>
    </font>
    <font>
      <sz val="10"/>
      <color indexed="40"/>
      <name val="ＭＳ ゴシック"/>
      <family val="3"/>
      <charset val="128"/>
    </font>
    <font>
      <sz val="11"/>
      <name val="游ゴシック"/>
      <family val="3"/>
      <charset val="128"/>
    </font>
    <font>
      <b/>
      <sz val="16"/>
      <name val="游ゴシック"/>
      <family val="3"/>
      <charset val="128"/>
    </font>
    <font>
      <b/>
      <sz val="12"/>
      <name val="游ゴシック"/>
      <family val="3"/>
      <charset val="128"/>
    </font>
    <font>
      <sz val="16"/>
      <name val="游ゴシック"/>
      <family val="3"/>
      <charset val="128"/>
    </font>
    <font>
      <sz val="16"/>
      <color indexed="8"/>
      <name val="游ゴシック"/>
      <family val="3"/>
      <charset val="128"/>
    </font>
    <font>
      <sz val="12"/>
      <name val="游ゴシック"/>
      <family val="3"/>
      <charset val="128"/>
    </font>
    <font>
      <sz val="11"/>
      <color indexed="40"/>
      <name val="游ゴシック"/>
      <family val="3"/>
      <charset val="128"/>
    </font>
    <font>
      <sz val="11"/>
      <color indexed="8"/>
      <name val="游ゴシック"/>
      <family val="3"/>
      <charset val="128"/>
    </font>
    <font>
      <sz val="11"/>
      <color indexed="41"/>
      <name val="游ゴシック"/>
      <family val="3"/>
      <charset val="128"/>
    </font>
    <font>
      <sz val="8"/>
      <name val="游ゴシック"/>
      <family val="3"/>
      <charset val="128"/>
    </font>
    <font>
      <b/>
      <sz val="16"/>
      <color indexed="81"/>
      <name val="游ゴシック"/>
      <family val="3"/>
      <charset val="128"/>
      <scheme val="minor"/>
    </font>
    <font>
      <b/>
      <sz val="16"/>
      <color indexed="81"/>
      <name val="游ゴシック"/>
      <family val="3"/>
      <charset val="128"/>
    </font>
    <font>
      <sz val="8"/>
      <color indexed="8"/>
      <name val="游ゴシック"/>
      <family val="3"/>
      <charset val="128"/>
    </font>
    <font>
      <u/>
      <sz val="8"/>
      <name val="游ゴシック"/>
      <family val="3"/>
      <charset val="128"/>
    </font>
    <font>
      <sz val="9"/>
      <name val="游ゴシック"/>
      <family val="3"/>
      <charset val="128"/>
    </font>
    <font>
      <b/>
      <sz val="11"/>
      <color rgb="FFFF0000"/>
      <name val="游ゴシック"/>
      <family val="3"/>
      <charset val="128"/>
    </font>
  </fonts>
  <fills count="4">
    <fill>
      <patternFill patternType="none"/>
    </fill>
    <fill>
      <patternFill patternType="gray125"/>
    </fill>
    <fill>
      <patternFill patternType="solid">
        <fgColor indexed="13"/>
        <bgColor indexed="64"/>
      </patternFill>
    </fill>
    <fill>
      <patternFill patternType="solid">
        <fgColor theme="0" tint="-0.14999847407452621"/>
        <bgColor indexed="64"/>
      </patternFill>
    </fill>
  </fills>
  <borders count="2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10" fillId="0" borderId="1" xfId="0" applyFont="1" applyBorder="1" applyAlignment="1">
      <alignment horizontal="center" vertical="center" wrapText="1"/>
    </xf>
    <xf numFmtId="0" fontId="10" fillId="0" borderId="5" xfId="0" applyFont="1" applyBorder="1" applyAlignment="1">
      <alignment horizontal="center" vertical="center" shrinkToFit="1"/>
    </xf>
    <xf numFmtId="0" fontId="10" fillId="0" borderId="5" xfId="0" applyFont="1" applyBorder="1" applyAlignment="1">
      <alignment horizontal="center" vertical="center" wrapText="1"/>
    </xf>
    <xf numFmtId="0" fontId="10" fillId="0" borderId="6" xfId="0" applyFont="1" applyBorder="1" applyAlignment="1">
      <alignment horizontal="left"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0" fillId="0" borderId="7" xfId="0" applyFont="1" applyBorder="1" applyAlignment="1">
      <alignment horizontal="left"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shrinkToFit="1"/>
    </xf>
    <xf numFmtId="0" fontId="10" fillId="0" borderId="8" xfId="0" applyFont="1" applyBorder="1" applyAlignment="1">
      <alignment horizontal="center" vertical="center" wrapText="1"/>
    </xf>
    <xf numFmtId="0" fontId="10" fillId="0" borderId="9" xfId="0" applyFont="1" applyBorder="1" applyAlignment="1">
      <alignment horizontal="center" vertical="center" shrinkToFit="1"/>
    </xf>
    <xf numFmtId="0" fontId="10" fillId="0" borderId="7" xfId="0" applyFont="1" applyBorder="1" applyAlignment="1">
      <alignment horizontal="left" vertical="center" shrinkToFit="1"/>
    </xf>
    <xf numFmtId="0" fontId="12" fillId="0" borderId="0" xfId="0" quotePrefix="1" applyFont="1" applyAlignment="1">
      <alignment horizontal="right" vertical="top"/>
    </xf>
    <xf numFmtId="0" fontId="12" fillId="0" borderId="0" xfId="0" applyFont="1" applyAlignment="1">
      <alignment horizontal="right" vertical="top"/>
    </xf>
    <xf numFmtId="0" fontId="10" fillId="0" borderId="0" xfId="0" applyFont="1">
      <alignment vertical="center"/>
    </xf>
    <xf numFmtId="0" fontId="3" fillId="0" borderId="0" xfId="0" applyFont="1" applyAlignment="1">
      <alignment horizontal="right" vertical="center"/>
    </xf>
    <xf numFmtId="0" fontId="10" fillId="0" borderId="0" xfId="0" applyFont="1" applyAlignment="1">
      <alignment horizontal="right" vertical="center"/>
    </xf>
    <xf numFmtId="0" fontId="12" fillId="0" borderId="0" xfId="0" applyFont="1" applyAlignment="1">
      <alignment horizontal="center" vertical="top"/>
    </xf>
    <xf numFmtId="0" fontId="3" fillId="0" borderId="0" xfId="0" applyFont="1" applyAlignment="1">
      <alignment horizontal="center" vertical="top"/>
    </xf>
    <xf numFmtId="0" fontId="10" fillId="0" borderId="0" xfId="0" applyFont="1" applyAlignment="1">
      <alignment horizontal="justify" vertical="top" wrapText="1" readingOrder="1"/>
    </xf>
    <xf numFmtId="0" fontId="11" fillId="0" borderId="1" xfId="0" applyFont="1" applyBorder="1" applyAlignment="1">
      <alignment horizontal="center" vertical="center" shrinkToFit="1"/>
    </xf>
    <xf numFmtId="0" fontId="3" fillId="0" borderId="6" xfId="0" applyFont="1" applyBorder="1" applyAlignment="1">
      <alignment vertical="center" shrinkToFit="1"/>
    </xf>
    <xf numFmtId="0" fontId="3" fillId="0" borderId="10" xfId="0" applyFont="1" applyBorder="1" applyAlignment="1">
      <alignment horizontal="center" vertical="center" shrinkToFit="1"/>
    </xf>
    <xf numFmtId="38" fontId="3" fillId="0" borderId="9" xfId="1" applyFont="1" applyFill="1" applyBorder="1" applyAlignment="1">
      <alignment vertical="center" shrinkToFit="1"/>
    </xf>
    <xf numFmtId="38" fontId="11" fillId="0" borderId="9" xfId="1" applyFont="1" applyFill="1" applyBorder="1" applyAlignment="1">
      <alignment vertical="center" shrinkToFit="1"/>
    </xf>
    <xf numFmtId="38" fontId="11" fillId="0" borderId="11" xfId="1" applyFont="1" applyFill="1" applyBorder="1" applyAlignment="1">
      <alignment vertical="center" shrinkToFit="1"/>
    </xf>
    <xf numFmtId="0" fontId="11" fillId="0" borderId="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4" xfId="0" applyFont="1" applyBorder="1" applyAlignment="1">
      <alignment horizontal="center" vertical="center" shrinkToFit="1"/>
    </xf>
    <xf numFmtId="38" fontId="11" fillId="0" borderId="12" xfId="1" applyFont="1" applyFill="1" applyBorder="1" applyAlignment="1">
      <alignment vertical="center" shrinkToFit="1"/>
    </xf>
    <xf numFmtId="0" fontId="10" fillId="0" borderId="4" xfId="0" applyFont="1" applyBorder="1" applyAlignment="1">
      <alignment horizontal="center" vertical="center" wrapText="1"/>
    </xf>
    <xf numFmtId="0" fontId="9" fillId="0" borderId="10" xfId="0" applyFont="1" applyBorder="1" applyAlignment="1">
      <alignment horizontal="center" vertical="center" shrinkToFit="1"/>
    </xf>
    <xf numFmtId="38" fontId="3" fillId="0" borderId="12" xfId="1" applyFont="1" applyFill="1" applyBorder="1" applyAlignment="1">
      <alignment vertical="center" shrinkToFit="1"/>
    </xf>
    <xf numFmtId="0" fontId="3" fillId="0" borderId="4" xfId="0" applyFont="1" applyBorder="1" applyAlignment="1">
      <alignment horizontal="center" vertical="center" shrinkToFit="1"/>
    </xf>
    <xf numFmtId="0" fontId="9" fillId="0" borderId="1" xfId="0" applyFont="1" applyBorder="1" applyAlignment="1">
      <alignment horizontal="center" vertical="center" shrinkToFit="1"/>
    </xf>
    <xf numFmtId="38" fontId="9" fillId="0" borderId="9" xfId="1" applyFont="1" applyFill="1" applyBorder="1" applyAlignment="1">
      <alignment vertical="center" shrinkToFit="1"/>
    </xf>
    <xf numFmtId="38" fontId="9" fillId="0" borderId="12" xfId="1" applyFont="1" applyFill="1" applyBorder="1" applyAlignment="1">
      <alignment vertical="center" shrinkToFit="1"/>
    </xf>
    <xf numFmtId="0" fontId="9" fillId="0" borderId="4" xfId="0" applyFont="1" applyBorder="1" applyAlignment="1">
      <alignment horizontal="center" vertical="center" shrinkToFit="1"/>
    </xf>
    <xf numFmtId="38" fontId="9" fillId="0" borderId="13" xfId="1" applyFont="1" applyFill="1" applyBorder="1" applyAlignment="1">
      <alignment vertical="center" shrinkToFit="1"/>
    </xf>
    <xf numFmtId="0" fontId="9" fillId="0" borderId="7" xfId="0" applyFont="1" applyBorder="1" applyAlignment="1">
      <alignment horizontal="center" vertical="center" shrinkToFit="1"/>
    </xf>
    <xf numFmtId="0" fontId="12" fillId="0" borderId="0" xfId="0" applyFont="1" applyAlignment="1">
      <alignment vertical="top"/>
    </xf>
    <xf numFmtId="0" fontId="12" fillId="0" borderId="0" xfId="0" applyFont="1" applyAlignment="1">
      <alignment horizontal="justify" vertical="top" wrapText="1"/>
    </xf>
    <xf numFmtId="0" fontId="15" fillId="0" borderId="0" xfId="0" applyFont="1" applyAlignment="1">
      <alignment horizontal="justify" vertical="top" wrapText="1"/>
    </xf>
    <xf numFmtId="0" fontId="3" fillId="0" borderId="0" xfId="0" applyFont="1" applyAlignment="1">
      <alignment horizontal="center" vertical="center"/>
    </xf>
    <xf numFmtId="0" fontId="10" fillId="0" borderId="0" xfId="0" applyFont="1" applyAlignment="1">
      <alignment horizontal="center" vertical="center"/>
    </xf>
    <xf numFmtId="0" fontId="3" fillId="0" borderId="1" xfId="0" applyFont="1" applyBorder="1" applyAlignment="1">
      <alignment horizontal="center" vertical="center"/>
    </xf>
    <xf numFmtId="178" fontId="10" fillId="0" borderId="5" xfId="1" applyNumberFormat="1" applyFont="1" applyFill="1" applyBorder="1" applyAlignment="1">
      <alignment horizontal="center" vertical="center"/>
    </xf>
    <xf numFmtId="0" fontId="3" fillId="0" borderId="2" xfId="0" applyFont="1" applyBorder="1" applyAlignment="1">
      <alignment horizontal="center" vertical="center"/>
    </xf>
    <xf numFmtId="178" fontId="10" fillId="0" borderId="0" xfId="1" applyNumberFormat="1" applyFont="1" applyFill="1" applyBorder="1" applyAlignment="1">
      <alignment horizontal="center" vertical="center"/>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178" fontId="10" fillId="0" borderId="8" xfId="1" applyNumberFormat="1" applyFont="1" applyFill="1" applyBorder="1" applyAlignment="1">
      <alignment horizontal="center" vertical="center"/>
    </xf>
    <xf numFmtId="0" fontId="3" fillId="0" borderId="0" xfId="0" applyFont="1" applyAlignment="1">
      <alignment vertical="center" wrapText="1"/>
    </xf>
    <xf numFmtId="20" fontId="10" fillId="0" borderId="9" xfId="0" applyNumberFormat="1" applyFont="1" applyBorder="1" applyAlignment="1">
      <alignment horizontal="center" vertical="center" shrinkToFit="1"/>
    </xf>
    <xf numFmtId="38" fontId="3" fillId="3" borderId="9" xfId="1" applyFont="1" applyFill="1" applyBorder="1" applyAlignment="1">
      <alignment vertical="center" shrinkToFit="1"/>
    </xf>
    <xf numFmtId="38" fontId="10" fillId="3" borderId="1" xfId="1" applyFont="1" applyFill="1" applyBorder="1" applyAlignment="1">
      <alignment horizontal="right" vertical="center" shrinkToFit="1"/>
    </xf>
    <xf numFmtId="38" fontId="10" fillId="3" borderId="10" xfId="1" applyFont="1" applyFill="1" applyBorder="1" applyAlignment="1">
      <alignment horizontal="right" vertical="center" wrapText="1"/>
    </xf>
    <xf numFmtId="38" fontId="10" fillId="3" borderId="10" xfId="1" applyFont="1" applyFill="1" applyBorder="1" applyAlignment="1">
      <alignment horizontal="right" vertical="center" shrinkToFit="1"/>
    </xf>
    <xf numFmtId="0" fontId="10" fillId="0" borderId="10" xfId="0" applyFont="1" applyBorder="1" applyAlignment="1">
      <alignment horizontal="right" vertical="center" shrinkToFit="1"/>
    </xf>
    <xf numFmtId="0" fontId="10" fillId="0" borderId="2" xfId="0" applyFont="1" applyBorder="1" applyAlignment="1">
      <alignment horizontal="right" vertical="center" shrinkToFit="1"/>
    </xf>
    <xf numFmtId="0" fontId="3" fillId="3" borderId="6" xfId="0" applyFont="1" applyFill="1" applyBorder="1" applyAlignment="1">
      <alignment vertical="center" shrinkToFit="1"/>
    </xf>
    <xf numFmtId="0" fontId="9" fillId="0" borderId="14" xfId="0" applyFont="1" applyBorder="1" applyAlignment="1">
      <alignment horizontal="left" vertical="center" wrapText="1"/>
    </xf>
    <xf numFmtId="0" fontId="10" fillId="0" borderId="10" xfId="0" applyFont="1" applyBorder="1" applyAlignment="1">
      <alignment horizontal="center" vertical="center" shrinkToFit="1"/>
    </xf>
    <xf numFmtId="0" fontId="10" fillId="0" borderId="9" xfId="0" applyFont="1" applyBorder="1" applyAlignment="1">
      <alignment horizontal="center" vertical="center" shrinkToFit="1"/>
    </xf>
    <xf numFmtId="0" fontId="12" fillId="0" borderId="0" xfId="0" applyFont="1" applyAlignment="1">
      <alignment horizontal="justify" vertical="top" wrapText="1"/>
    </xf>
    <xf numFmtId="0" fontId="9" fillId="0" borderId="10" xfId="0" applyFont="1" applyBorder="1" applyAlignment="1">
      <alignment horizontal="justify" vertical="center" wrapText="1"/>
    </xf>
    <xf numFmtId="0" fontId="9" fillId="0" borderId="4" xfId="0" applyFont="1" applyBorder="1" applyAlignment="1">
      <alignment horizontal="justify" vertical="center" wrapText="1"/>
    </xf>
    <xf numFmtId="0" fontId="10" fillId="0" borderId="10" xfId="0" applyFont="1" applyBorder="1" applyAlignment="1">
      <alignment horizontal="justify" vertical="top" wrapText="1"/>
    </xf>
    <xf numFmtId="0" fontId="10" fillId="0" borderId="9" xfId="0" applyFont="1" applyBorder="1" applyAlignment="1">
      <alignment horizontal="justify" vertical="top" wrapText="1"/>
    </xf>
    <xf numFmtId="0" fontId="10" fillId="0" borderId="4" xfId="0" applyFont="1" applyBorder="1" applyAlignment="1">
      <alignment horizontal="justify" vertical="top" wrapText="1"/>
    </xf>
    <xf numFmtId="0" fontId="11" fillId="0" borderId="14" xfId="0" applyFont="1" applyBorder="1" applyAlignment="1">
      <alignment horizontal="left" vertical="center" wrapText="1"/>
    </xf>
    <xf numFmtId="177" fontId="10" fillId="0" borderId="14" xfId="0" applyNumberFormat="1" applyFont="1" applyBorder="1" applyAlignment="1">
      <alignment horizontal="left" vertical="center" shrinkToFit="1"/>
    </xf>
    <xf numFmtId="0" fontId="12" fillId="0" borderId="0" xfId="0" applyFont="1" applyAlignment="1">
      <alignment horizontal="left" vertical="center"/>
    </xf>
    <xf numFmtId="0" fontId="10" fillId="0" borderId="4" xfId="0" applyFont="1" applyBorder="1" applyAlignment="1">
      <alignment horizontal="center" vertical="center" shrinkToFit="1"/>
    </xf>
    <xf numFmtId="0" fontId="9" fillId="0" borderId="1"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15"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176" fontId="10" fillId="0" borderId="5" xfId="0" applyNumberFormat="1" applyFont="1" applyBorder="1" applyAlignment="1">
      <alignment horizontal="left" vertical="center" shrinkToFit="1"/>
    </xf>
    <xf numFmtId="176" fontId="10" fillId="0" borderId="6" xfId="0" applyNumberFormat="1" applyFont="1" applyBorder="1" applyAlignment="1">
      <alignment horizontal="left" vertical="center" shrinkToFit="1"/>
    </xf>
    <xf numFmtId="0" fontId="10" fillId="0" borderId="3"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8"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4" xfId="0" applyFont="1" applyBorder="1" applyAlignment="1">
      <alignment horizontal="left" vertical="center" shrinkToFit="1"/>
    </xf>
    <xf numFmtId="0" fontId="9" fillId="0" borderId="14" xfId="0" applyFont="1" applyBorder="1" applyAlignment="1">
      <alignment horizontal="justify" vertical="center" wrapText="1"/>
    </xf>
    <xf numFmtId="0" fontId="10" fillId="0" borderId="10" xfId="0" applyFont="1" applyBorder="1" applyAlignment="1">
      <alignment horizontal="left" vertical="center" shrinkToFi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3" fontId="3" fillId="0" borderId="0" xfId="0" applyNumberFormat="1" applyFont="1" applyAlignment="1">
      <alignment horizontal="left" vertical="center"/>
    </xf>
    <xf numFmtId="0" fontId="10" fillId="0" borderId="7" xfId="0" applyFont="1" applyBorder="1" applyAlignment="1">
      <alignment horizontal="left" vertical="center" shrinkToFit="1"/>
    </xf>
    <xf numFmtId="0" fontId="10" fillId="0" borderId="16" xfId="0" applyFont="1" applyBorder="1" applyAlignment="1">
      <alignment horizontal="left" vertical="center" shrinkToFit="1"/>
    </xf>
    <xf numFmtId="0" fontId="3" fillId="0" borderId="0" xfId="0" applyFont="1" applyAlignment="1">
      <alignment horizontal="left" vertical="center" shrinkToFit="1"/>
    </xf>
    <xf numFmtId="0" fontId="11" fillId="0" borderId="10"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4" xfId="0" applyFont="1" applyBorder="1" applyAlignment="1">
      <alignment horizontal="left" vertical="center" shrinkToFit="1"/>
    </xf>
    <xf numFmtId="179" fontId="3" fillId="0" borderId="10" xfId="0" applyNumberFormat="1" applyFont="1" applyBorder="1" applyAlignment="1">
      <alignment horizontal="left" vertical="center"/>
    </xf>
    <xf numFmtId="179" fontId="3" fillId="0" borderId="9" xfId="0" applyNumberFormat="1" applyFont="1" applyBorder="1" applyAlignment="1">
      <alignment horizontal="left" vertical="center"/>
    </xf>
    <xf numFmtId="179" fontId="3" fillId="0" borderId="4" xfId="0" applyNumberFormat="1" applyFont="1" applyBorder="1" applyAlignment="1">
      <alignment horizontal="left" vertical="center"/>
    </xf>
    <xf numFmtId="0" fontId="11" fillId="0" borderId="14" xfId="0" applyFont="1" applyBorder="1" applyAlignment="1">
      <alignment horizontal="left" vertical="top" wrapText="1"/>
    </xf>
    <xf numFmtId="0" fontId="3" fillId="0" borderId="5" xfId="0" applyFont="1" applyBorder="1" applyAlignment="1">
      <alignment horizontal="left" vertical="center" shrinkToFi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 xfId="0" applyFont="1" applyBorder="1" applyAlignment="1">
      <alignment horizontal="center" vertical="center" wrapText="1"/>
    </xf>
    <xf numFmtId="0" fontId="3" fillId="0" borderId="20" xfId="0" applyFont="1" applyBorder="1" applyAlignment="1">
      <alignment horizontal="left" vertical="center" shrinkToFit="1"/>
    </xf>
    <xf numFmtId="0" fontId="10" fillId="0" borderId="17" xfId="0" applyFont="1" applyBorder="1" applyAlignment="1">
      <alignment horizontal="left" vertical="center" shrinkToFit="1"/>
    </xf>
    <xf numFmtId="0" fontId="12" fillId="0" borderId="5" xfId="0" applyFont="1" applyBorder="1" applyAlignment="1">
      <alignment horizontal="justify" vertical="top" wrapText="1"/>
    </xf>
    <xf numFmtId="0" fontId="3" fillId="0" borderId="0" xfId="0" applyFont="1" applyAlignment="1">
      <alignment horizontal="left" vertical="center"/>
    </xf>
    <xf numFmtId="0" fontId="11" fillId="0" borderId="14" xfId="0" applyFont="1" applyBorder="1" applyAlignment="1">
      <alignment vertical="top" wrapText="1"/>
    </xf>
    <xf numFmtId="0" fontId="11" fillId="0" borderId="14" xfId="0" applyFont="1" applyBorder="1" applyAlignment="1">
      <alignment horizontal="center" vertical="top" wrapText="1"/>
    </xf>
    <xf numFmtId="0" fontId="10" fillId="0" borderId="6" xfId="0" applyFont="1" applyBorder="1" applyAlignment="1">
      <alignment horizontal="left" vertical="center" shrinkToFit="1"/>
    </xf>
    <xf numFmtId="0" fontId="10" fillId="0" borderId="18" xfId="0" applyFont="1" applyBorder="1" applyAlignment="1">
      <alignment horizontal="left" vertical="center" shrinkToFit="1"/>
    </xf>
    <xf numFmtId="0" fontId="3" fillId="0" borderId="0" xfId="0" applyFont="1" applyAlignment="1">
      <alignment horizontal="right" vertical="center"/>
    </xf>
    <xf numFmtId="0" fontId="15" fillId="0" borderId="0" xfId="0" applyFont="1" applyAlignment="1">
      <alignment horizontal="justify" vertical="top" wrapText="1" readingOrder="1"/>
    </xf>
    <xf numFmtId="0" fontId="3" fillId="0" borderId="8" xfId="0" applyFont="1" applyBorder="1" applyAlignment="1">
      <alignment horizontal="left" vertical="center"/>
    </xf>
    <xf numFmtId="0" fontId="11" fillId="0" borderId="19"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1" xfId="0" applyFont="1" applyBorder="1" applyAlignment="1">
      <alignment horizontal="left" vertical="top" wrapText="1"/>
    </xf>
    <xf numFmtId="0" fontId="11" fillId="0" borderId="6" xfId="0" applyFont="1" applyBorder="1" applyAlignment="1">
      <alignment horizontal="left" vertical="top" wrapText="1"/>
    </xf>
    <xf numFmtId="0" fontId="11" fillId="0" borderId="2" xfId="0" applyFont="1" applyBorder="1" applyAlignment="1">
      <alignment horizontal="left" vertical="top" wrapText="1"/>
    </xf>
    <xf numFmtId="0" fontId="11" fillId="0" borderId="7" xfId="0" applyFont="1" applyBorder="1" applyAlignment="1">
      <alignment horizontal="left" vertical="top" wrapText="1"/>
    </xf>
    <xf numFmtId="0" fontId="11" fillId="0" borderId="3" xfId="0" applyFont="1" applyBorder="1" applyAlignment="1">
      <alignment horizontal="left" vertical="top" wrapText="1"/>
    </xf>
    <xf numFmtId="0" fontId="11" fillId="0" borderId="15" xfId="0" applyFont="1" applyBorder="1" applyAlignment="1">
      <alignment horizontal="left" vertical="top"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0"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1" xfId="0" applyFont="1" applyBorder="1" applyAlignment="1">
      <alignment horizontal="left" vertical="top" wrapText="1"/>
    </xf>
    <xf numFmtId="0" fontId="9" fillId="0" borderId="6" xfId="0" applyFont="1" applyBorder="1" applyAlignment="1">
      <alignment horizontal="left" vertical="top" wrapText="1"/>
    </xf>
    <xf numFmtId="0" fontId="9" fillId="0" borderId="2" xfId="0" applyFont="1" applyBorder="1" applyAlignment="1">
      <alignment horizontal="left" vertical="top" wrapText="1"/>
    </xf>
    <xf numFmtId="0" fontId="9" fillId="0" borderId="7" xfId="0" applyFont="1" applyBorder="1" applyAlignment="1">
      <alignment horizontal="left" vertical="top" wrapText="1"/>
    </xf>
    <xf numFmtId="0" fontId="9" fillId="0" borderId="3" xfId="0" applyFont="1" applyBorder="1" applyAlignment="1">
      <alignment horizontal="left" vertical="top" wrapText="1"/>
    </xf>
    <xf numFmtId="0" fontId="9" fillId="0" borderId="15" xfId="0" applyFont="1" applyBorder="1" applyAlignment="1">
      <alignment horizontal="left" vertical="top"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0" fillId="0" borderId="0" xfId="0" applyFont="1" applyAlignment="1">
      <alignment horizontal="left" vertical="center" shrinkToFit="1"/>
    </xf>
    <xf numFmtId="0" fontId="3" fillId="0" borderId="0" xfId="0" applyFont="1" applyAlignment="1">
      <alignment horizontal="center" vertical="center"/>
    </xf>
    <xf numFmtId="0" fontId="10" fillId="0" borderId="0" xfId="0" applyFont="1" applyAlignment="1">
      <alignment horizontal="left" vertical="center"/>
    </xf>
    <xf numFmtId="0" fontId="10" fillId="2" borderId="0" xfId="0" applyFont="1" applyFill="1" applyAlignment="1">
      <alignment horizontal="justify" vertical="distributed" wrapText="1"/>
    </xf>
    <xf numFmtId="0" fontId="17" fillId="0" borderId="0" xfId="0" applyFont="1" applyAlignment="1">
      <alignment horizontal="right" vertical="top"/>
    </xf>
    <xf numFmtId="0" fontId="17" fillId="0" borderId="0" xfId="0" applyFont="1" applyAlignment="1">
      <alignment horizontal="justify" vertical="top" wrapText="1"/>
    </xf>
  </cellXfs>
  <cellStyles count="2">
    <cellStyle name="桁区切り" xfId="1" builtinId="6"/>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FFFF"/>
      <rgbColor rgb="00000000"/>
      <rgbColor rgb="00000000"/>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619126</xdr:colOff>
      <xdr:row>8</xdr:row>
      <xdr:rowOff>19049</xdr:rowOff>
    </xdr:from>
    <xdr:ext cx="4676774" cy="1144865"/>
    <xdr:sp macro="" textlink="">
      <xdr:nvSpPr>
        <xdr:cNvPr id="3" name="テキスト ボックス 2">
          <a:extLst>
            <a:ext uri="{FF2B5EF4-FFF2-40B4-BE49-F238E27FC236}">
              <a16:creationId xmlns:a16="http://schemas.microsoft.com/office/drawing/2014/main" id="{6155943C-08FB-4957-98D2-B64EC00630C2}"/>
            </a:ext>
          </a:extLst>
        </xdr:cNvPr>
        <xdr:cNvSpPr txBox="1"/>
      </xdr:nvSpPr>
      <xdr:spPr>
        <a:xfrm>
          <a:off x="8543926" y="1800224"/>
          <a:ext cx="4676774" cy="1144865"/>
        </a:xfrm>
        <a:prstGeom prst="rect">
          <a:avLst/>
        </a:prstGeom>
        <a:noFill/>
        <a:ln w="317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en-US" altLang="ja-JP" sz="1100" b="1"/>
        </a:p>
        <a:p>
          <a:r>
            <a:rPr kumimoji="1" lang="ja-JP" altLang="en-US" sz="1100" b="1"/>
            <a:t>・短期入院希望者ごとにファイルを作成してください。</a:t>
          </a:r>
          <a:endParaRPr kumimoji="1" lang="en-US" altLang="ja-JP" sz="1100" b="1"/>
        </a:p>
        <a:p>
          <a:r>
            <a:rPr kumimoji="1" lang="ja-JP" altLang="en-US" sz="1100" b="1"/>
            <a:t>・見本シートを参考に、黄色の塗りつぶしに入力をお願いいたします。</a:t>
          </a:r>
          <a:endParaRPr kumimoji="1" lang="en-US" altLang="ja-JP" sz="1100" b="1"/>
        </a:p>
        <a:p>
          <a:r>
            <a:rPr kumimoji="1" lang="ja-JP" altLang="en-US" sz="1100" b="1"/>
            <a:t>・関数や書式の変更はしないでください。</a:t>
          </a:r>
          <a:endParaRPr kumimoji="1" lang="en-US" altLang="ja-JP" sz="1100" b="1"/>
        </a:p>
        <a:p>
          <a:endParaRPr kumimoji="1" lang="en-US" altLang="ja-JP" sz="11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2FCDC-32A6-494B-81D0-43EE569F6F50}">
  <sheetPr>
    <tabColor rgb="FFFF0000"/>
    <pageSetUpPr fitToPage="1"/>
  </sheetPr>
  <dimension ref="B1:I28"/>
  <sheetViews>
    <sheetView zoomScale="115" zoomScaleNormal="115" workbookViewId="0">
      <selection activeCell="N5" sqref="N5"/>
    </sheetView>
  </sheetViews>
  <sheetFormatPr defaultColWidth="9" defaultRowHeight="15.75" customHeight="1"/>
  <cols>
    <col min="1" max="1" width="5.7109375" style="1" customWidth="1"/>
    <col min="2" max="2" width="9.42578125" style="1" bestFit="1" customWidth="1"/>
    <col min="3" max="3" width="25.42578125" style="1" customWidth="1"/>
    <col min="4" max="4" width="3.42578125" style="20" bestFit="1" customWidth="1"/>
    <col min="5" max="5" width="8.7109375" style="20" customWidth="1"/>
    <col min="6" max="6" width="11.5703125" style="20" bestFit="1" customWidth="1"/>
    <col min="7" max="7" width="9.42578125" style="20" bestFit="1" customWidth="1"/>
    <col min="8" max="8" width="11.5703125" style="20" bestFit="1" customWidth="1"/>
    <col min="9" max="9" width="18.7109375" style="20" customWidth="1"/>
    <col min="10" max="16384" width="9" style="1"/>
  </cols>
  <sheetData>
    <row r="1" spans="2:9">
      <c r="B1" s="129" t="s">
        <v>0</v>
      </c>
      <c r="C1" s="129"/>
      <c r="D1" s="129"/>
      <c r="E1" s="129"/>
      <c r="F1" s="129"/>
      <c r="G1" s="129"/>
      <c r="H1" s="129"/>
      <c r="I1" s="129"/>
    </row>
    <row r="2" spans="2:9">
      <c r="B2" s="129" t="s">
        <v>1</v>
      </c>
      <c r="C2" s="129"/>
      <c r="D2" s="129"/>
      <c r="E2" s="129"/>
      <c r="F2" s="129"/>
      <c r="G2" s="129"/>
      <c r="H2" s="129"/>
      <c r="I2" s="129"/>
    </row>
    <row r="5" spans="2:9" ht="22.5" customHeight="1">
      <c r="B5" s="108" t="s">
        <v>2</v>
      </c>
      <c r="C5" s="109"/>
      <c r="D5" s="109"/>
      <c r="E5" s="109"/>
      <c r="F5" s="109"/>
      <c r="G5" s="109"/>
      <c r="H5" s="109"/>
      <c r="I5" s="109"/>
    </row>
    <row r="6" spans="2:9" ht="18.75" customHeight="1">
      <c r="B6" s="110"/>
      <c r="C6" s="110"/>
      <c r="D6" s="110"/>
      <c r="E6" s="110"/>
      <c r="F6" s="110"/>
      <c r="G6" s="110"/>
      <c r="H6" s="110"/>
      <c r="I6" s="110"/>
    </row>
    <row r="7" spans="2:9" ht="15" customHeight="1">
      <c r="B7" s="2"/>
      <c r="C7" s="2"/>
      <c r="D7" s="3"/>
      <c r="E7" s="3"/>
      <c r="F7" s="3"/>
      <c r="G7" s="3"/>
      <c r="H7" s="3"/>
      <c r="I7" s="3"/>
    </row>
    <row r="8" spans="2:9" s="4" customFormat="1" ht="15" customHeight="1">
      <c r="B8" s="111" t="s">
        <v>3</v>
      </c>
      <c r="C8" s="111"/>
      <c r="D8" s="111"/>
      <c r="E8" s="111"/>
      <c r="F8" s="111"/>
      <c r="G8" s="111"/>
      <c r="H8" s="111"/>
      <c r="I8" s="111"/>
    </row>
    <row r="9" spans="2:9" ht="33.75" customHeight="1">
      <c r="B9" s="68" t="s">
        <v>4</v>
      </c>
      <c r="C9" s="68"/>
      <c r="D9" s="107" t="s">
        <v>5</v>
      </c>
      <c r="E9" s="101"/>
      <c r="F9" s="101"/>
      <c r="G9" s="101"/>
      <c r="H9" s="101"/>
      <c r="I9" s="102"/>
    </row>
    <row r="10" spans="2:9" ht="30" customHeight="1">
      <c r="B10" s="81" t="s">
        <v>6</v>
      </c>
      <c r="C10" s="82"/>
      <c r="D10" s="87" t="s">
        <v>7</v>
      </c>
      <c r="E10" s="88"/>
      <c r="F10" s="93" t="s">
        <v>8</v>
      </c>
      <c r="G10" s="94"/>
      <c r="H10" s="95" t="s">
        <v>9</v>
      </c>
      <c r="I10" s="96"/>
    </row>
    <row r="11" spans="2:9" ht="15" customHeight="1">
      <c r="B11" s="83"/>
      <c r="C11" s="84"/>
      <c r="D11" s="89"/>
      <c r="E11" s="90"/>
      <c r="F11" s="97" t="s">
        <v>10</v>
      </c>
      <c r="G11" s="98"/>
      <c r="H11" s="99" t="s">
        <v>11</v>
      </c>
      <c r="I11" s="100"/>
    </row>
    <row r="12" spans="2:9" ht="33.75" customHeight="1">
      <c r="B12" s="83"/>
      <c r="C12" s="84"/>
      <c r="D12" s="91"/>
      <c r="E12" s="92"/>
      <c r="F12" s="69" t="s">
        <v>12</v>
      </c>
      <c r="G12" s="80"/>
      <c r="H12" s="101" t="s">
        <v>9</v>
      </c>
      <c r="I12" s="102"/>
    </row>
    <row r="13" spans="2:9" ht="33.75" customHeight="1">
      <c r="B13" s="85"/>
      <c r="C13" s="86"/>
      <c r="D13" s="103" t="s">
        <v>13</v>
      </c>
      <c r="E13" s="104"/>
      <c r="F13" s="105" t="s">
        <v>14</v>
      </c>
      <c r="G13" s="105"/>
      <c r="H13" s="105"/>
      <c r="I13" s="105"/>
    </row>
    <row r="14" spans="2:9" ht="33.75" customHeight="1">
      <c r="B14" s="106" t="s">
        <v>15</v>
      </c>
      <c r="C14" s="106"/>
      <c r="D14" s="78">
        <v>45444</v>
      </c>
      <c r="E14" s="78"/>
      <c r="F14" s="78"/>
      <c r="G14" s="78"/>
      <c r="H14" s="78"/>
      <c r="I14" s="78"/>
    </row>
    <row r="15" spans="2:9" ht="33.75" customHeight="1">
      <c r="B15" s="81" t="s">
        <v>16</v>
      </c>
      <c r="C15" s="82"/>
      <c r="D15" s="5" t="s">
        <v>17</v>
      </c>
      <c r="E15" s="6" t="s">
        <v>18</v>
      </c>
      <c r="F15" s="10" t="s">
        <v>19</v>
      </c>
      <c r="G15" s="7" t="s">
        <v>20</v>
      </c>
      <c r="H15" s="6" t="s">
        <v>9</v>
      </c>
      <c r="I15" s="8" t="s">
        <v>21</v>
      </c>
    </row>
    <row r="16" spans="2:9" ht="33.75" customHeight="1">
      <c r="B16" s="83"/>
      <c r="C16" s="84"/>
      <c r="D16" s="9" t="s">
        <v>22</v>
      </c>
      <c r="E16" s="10" t="s">
        <v>18</v>
      </c>
      <c r="F16" s="10" t="s">
        <v>23</v>
      </c>
      <c r="G16" s="11" t="s">
        <v>20</v>
      </c>
      <c r="H16" s="10" t="s">
        <v>9</v>
      </c>
      <c r="I16" s="12" t="s">
        <v>21</v>
      </c>
    </row>
    <row r="17" spans="2:9" ht="33.75" customHeight="1">
      <c r="B17" s="85"/>
      <c r="C17" s="86"/>
      <c r="D17" s="13" t="s">
        <v>24</v>
      </c>
      <c r="E17" s="14" t="s">
        <v>18</v>
      </c>
      <c r="F17" s="10" t="s">
        <v>25</v>
      </c>
      <c r="G17" s="15" t="s">
        <v>20</v>
      </c>
      <c r="H17" s="10" t="s">
        <v>9</v>
      </c>
      <c r="I17" s="12" t="s">
        <v>21</v>
      </c>
    </row>
    <row r="18" spans="2:9" ht="33.75" customHeight="1">
      <c r="B18" s="68" t="s">
        <v>26</v>
      </c>
      <c r="C18" s="68"/>
      <c r="D18" s="78">
        <v>45444</v>
      </c>
      <c r="E18" s="78"/>
      <c r="F18" s="78"/>
      <c r="G18" s="78"/>
      <c r="H18" s="78"/>
      <c r="I18" s="78"/>
    </row>
    <row r="19" spans="2:9" ht="33.75" customHeight="1">
      <c r="B19" s="68" t="s">
        <v>27</v>
      </c>
      <c r="C19" s="68"/>
      <c r="D19" s="69" t="s">
        <v>28</v>
      </c>
      <c r="E19" s="70"/>
      <c r="F19" s="60">
        <v>0.41666666666666669</v>
      </c>
      <c r="G19" s="70"/>
      <c r="H19" s="70"/>
      <c r="I19" s="80"/>
    </row>
    <row r="20" spans="2:9" ht="150.75" customHeight="1">
      <c r="B20" s="72" t="s">
        <v>29</v>
      </c>
      <c r="C20" s="73"/>
      <c r="D20" s="74" t="s">
        <v>30</v>
      </c>
      <c r="E20" s="75"/>
      <c r="F20" s="75"/>
      <c r="G20" s="75"/>
      <c r="H20" s="75"/>
      <c r="I20" s="76"/>
    </row>
    <row r="21" spans="2:9" ht="33.75" customHeight="1">
      <c r="B21" s="77" t="s">
        <v>31</v>
      </c>
      <c r="C21" s="77"/>
      <c r="D21" s="69" t="s">
        <v>18</v>
      </c>
      <c r="E21" s="70"/>
      <c r="F21" s="16" t="s">
        <v>32</v>
      </c>
      <c r="G21" s="16" t="s">
        <v>20</v>
      </c>
      <c r="H21" s="16" t="s">
        <v>9</v>
      </c>
      <c r="I21" s="17" t="s">
        <v>21</v>
      </c>
    </row>
    <row r="22" spans="2:9" ht="33.75" customHeight="1">
      <c r="B22" s="77" t="s">
        <v>33</v>
      </c>
      <c r="C22" s="77"/>
      <c r="D22" s="78">
        <v>45444</v>
      </c>
      <c r="E22" s="78"/>
      <c r="F22" s="78"/>
      <c r="G22" s="78"/>
      <c r="H22" s="78"/>
      <c r="I22" s="78"/>
    </row>
    <row r="23" spans="2:9" ht="18.75">
      <c r="B23" s="79" t="s">
        <v>34</v>
      </c>
      <c r="C23" s="79"/>
      <c r="D23" s="79"/>
      <c r="E23" s="79"/>
      <c r="F23" s="79"/>
      <c r="G23" s="79"/>
      <c r="H23" s="79"/>
      <c r="I23" s="79"/>
    </row>
    <row r="24" spans="2:9" ht="52.5" customHeight="1">
      <c r="B24" s="18" t="s">
        <v>35</v>
      </c>
      <c r="C24" s="71" t="s">
        <v>36</v>
      </c>
      <c r="D24" s="71"/>
      <c r="E24" s="71"/>
      <c r="F24" s="71"/>
      <c r="G24" s="71"/>
      <c r="H24" s="71"/>
      <c r="I24" s="71"/>
    </row>
    <row r="25" spans="2:9" ht="13.5" customHeight="1">
      <c r="B25" s="18" t="s">
        <v>37</v>
      </c>
      <c r="C25" s="71" t="s">
        <v>38</v>
      </c>
      <c r="D25" s="71"/>
      <c r="E25" s="71"/>
      <c r="F25" s="71"/>
      <c r="G25" s="71"/>
      <c r="H25" s="71"/>
      <c r="I25" s="71"/>
    </row>
    <row r="26" spans="2:9" ht="24.75" customHeight="1">
      <c r="B26" s="18" t="s">
        <v>39</v>
      </c>
      <c r="C26" s="71" t="s">
        <v>40</v>
      </c>
      <c r="D26" s="71"/>
      <c r="E26" s="71"/>
      <c r="F26" s="71"/>
      <c r="G26" s="71"/>
      <c r="H26" s="71"/>
      <c r="I26" s="71"/>
    </row>
    <row r="27" spans="2:9" ht="21.75" customHeight="1">
      <c r="B27" s="19" t="s">
        <v>41</v>
      </c>
      <c r="C27" s="71" t="s">
        <v>42</v>
      </c>
      <c r="D27" s="71"/>
      <c r="E27" s="71"/>
      <c r="F27" s="71"/>
      <c r="G27" s="71"/>
      <c r="H27" s="71"/>
      <c r="I27" s="71"/>
    </row>
    <row r="28" spans="2:9" ht="13.5" customHeight="1">
      <c r="B28" s="19" t="s">
        <v>43</v>
      </c>
      <c r="C28" s="71" t="s">
        <v>44</v>
      </c>
      <c r="D28" s="71"/>
      <c r="E28" s="71"/>
      <c r="F28" s="71"/>
      <c r="G28" s="71"/>
      <c r="H28" s="71"/>
      <c r="I28" s="71"/>
    </row>
  </sheetData>
  <sheetProtection sheet="1" selectLockedCells="1" selectUnlockedCells="1"/>
  <mergeCells count="37">
    <mergeCell ref="B9:C9"/>
    <mergeCell ref="D9:I9"/>
    <mergeCell ref="B1:I1"/>
    <mergeCell ref="B2:I2"/>
    <mergeCell ref="B5:I5"/>
    <mergeCell ref="B6:I6"/>
    <mergeCell ref="B8:I8"/>
    <mergeCell ref="B14:C14"/>
    <mergeCell ref="D14:I14"/>
    <mergeCell ref="B15:C17"/>
    <mergeCell ref="B18:C18"/>
    <mergeCell ref="D18:I18"/>
    <mergeCell ref="B10:C13"/>
    <mergeCell ref="D10:E12"/>
    <mergeCell ref="F10:G10"/>
    <mergeCell ref="H10:I10"/>
    <mergeCell ref="F11:G11"/>
    <mergeCell ref="H11:I11"/>
    <mergeCell ref="F12:G12"/>
    <mergeCell ref="H12:I12"/>
    <mergeCell ref="D13:E13"/>
    <mergeCell ref="F13:I13"/>
    <mergeCell ref="B19:C19"/>
    <mergeCell ref="D19:E19"/>
    <mergeCell ref="C28:I28"/>
    <mergeCell ref="B20:C20"/>
    <mergeCell ref="D20:I20"/>
    <mergeCell ref="B21:C21"/>
    <mergeCell ref="D21:E21"/>
    <mergeCell ref="B22:C22"/>
    <mergeCell ref="D22:I22"/>
    <mergeCell ref="B23:I23"/>
    <mergeCell ref="C24:I24"/>
    <mergeCell ref="C25:I25"/>
    <mergeCell ref="C26:I26"/>
    <mergeCell ref="C27:I27"/>
    <mergeCell ref="G19:I19"/>
  </mergeCells>
  <phoneticPr fontId="1"/>
  <conditionalFormatting sqref="D9:I9 H10:I12 F13:I13 D14:I14 H15:H17 D18:I18 D19:F19 D20:I20 F21 H21 D22:I22 F15:F17">
    <cfRule type="containsBlanks" dxfId="4" priority="1">
      <formula>LEN(TRIM(D9))=0</formula>
    </cfRule>
  </conditionalFormatting>
  <dataValidations count="2">
    <dataValidation type="list" allowBlank="1" showInputMessage="1" showErrorMessage="1" sqref="D19:E19" xr:uid="{A7497914-5783-4476-94A0-E8F0C800DA0D}">
      <formula1>"午前,午後"</formula1>
    </dataValidation>
    <dataValidation type="list" allowBlank="1" showInputMessage="1" showErrorMessage="1" sqref="F15:F17" xr:uid="{697C3DE9-CE38-4FDB-A9E2-16C9C022D27F}">
      <formula1>"医師,看護師等,MSW等"</formula1>
    </dataValidation>
  </dataValidations>
  <printOptions horizontalCentered="1"/>
  <pageMargins left="0.78740157480314965" right="0.78740157480314965" top="0.98425196850393704" bottom="0.98425196850393704" header="0" footer="0"/>
  <pageSetup paperSize="9" scale="88" firstPageNumber="0"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A8E4C-28BF-46DD-94B6-7CDD1297648E}">
  <sheetPr>
    <tabColor rgb="FFFF0000"/>
    <pageSetUpPr fitToPage="1"/>
  </sheetPr>
  <dimension ref="B1:O33"/>
  <sheetViews>
    <sheetView showZeros="0" zoomScaleNormal="100" zoomScaleSheetLayoutView="85" workbookViewId="0"/>
  </sheetViews>
  <sheetFormatPr defaultColWidth="9" defaultRowHeight="15.75" customHeight="1"/>
  <cols>
    <col min="1" max="1" width="5.7109375" style="1" customWidth="1"/>
    <col min="2" max="2" width="7.28515625" style="1" bestFit="1" customWidth="1"/>
    <col min="3" max="3" width="3.5703125" style="1" customWidth="1"/>
    <col min="4" max="4" width="7.28515625" style="1" bestFit="1" customWidth="1"/>
    <col min="5" max="5" width="11" style="1" bestFit="1" customWidth="1"/>
    <col min="6" max="6" width="5.42578125" style="1" bestFit="1" customWidth="1"/>
    <col min="7" max="7" width="7.28515625" style="1" bestFit="1" customWidth="1"/>
    <col min="8" max="9" width="4.42578125" style="1" customWidth="1"/>
    <col min="10" max="10" width="4.42578125" style="50" customWidth="1"/>
    <col min="11" max="11" width="9.42578125" style="20" bestFit="1" customWidth="1"/>
    <col min="12" max="13" width="3.42578125" style="51" bestFit="1" customWidth="1"/>
    <col min="14" max="14" width="8.140625" style="20" customWidth="1"/>
    <col min="15" max="15" width="4.42578125" style="51" customWidth="1"/>
    <col min="16" max="16384" width="9" style="1"/>
  </cols>
  <sheetData>
    <row r="1" spans="2:15" ht="18.75">
      <c r="B1" s="134" t="s">
        <v>45</v>
      </c>
      <c r="C1" s="134"/>
      <c r="D1" s="134"/>
      <c r="E1" s="134"/>
      <c r="F1" s="134"/>
      <c r="G1" s="134"/>
      <c r="H1" s="134"/>
      <c r="I1" s="134"/>
      <c r="J1" s="134"/>
      <c r="K1" s="134"/>
      <c r="L1" s="134"/>
      <c r="M1" s="134"/>
      <c r="N1" s="134"/>
      <c r="O1" s="134"/>
    </row>
    <row r="2" spans="2:15" ht="18.75">
      <c r="B2" s="21"/>
      <c r="C2" s="21"/>
      <c r="D2" s="21"/>
      <c r="E2" s="21"/>
      <c r="F2" s="21"/>
      <c r="G2" s="21"/>
      <c r="H2" s="21"/>
      <c r="I2" s="21"/>
      <c r="J2" s="21"/>
      <c r="K2" s="22"/>
      <c r="L2" s="22"/>
      <c r="M2" s="22"/>
      <c r="N2" s="22"/>
      <c r="O2" s="22"/>
    </row>
    <row r="3" spans="2:15" ht="45" customHeight="1">
      <c r="B3" s="23" t="s">
        <v>46</v>
      </c>
      <c r="C3" s="135" t="s">
        <v>47</v>
      </c>
      <c r="D3" s="135"/>
      <c r="E3" s="135"/>
      <c r="F3" s="135"/>
      <c r="G3" s="135"/>
      <c r="H3" s="135"/>
      <c r="I3" s="135"/>
      <c r="J3" s="135"/>
      <c r="K3" s="135"/>
      <c r="L3" s="135"/>
      <c r="M3" s="135"/>
      <c r="N3" s="135"/>
      <c r="O3" s="135"/>
    </row>
    <row r="4" spans="2:15" ht="15" customHeight="1">
      <c r="B4" s="24"/>
      <c r="C4" s="25"/>
      <c r="D4" s="25"/>
      <c r="E4" s="25"/>
      <c r="F4" s="25"/>
      <c r="G4" s="25"/>
      <c r="H4" s="25"/>
      <c r="I4" s="25"/>
      <c r="J4" s="25"/>
      <c r="K4" s="25"/>
      <c r="L4" s="25"/>
      <c r="M4" s="25"/>
      <c r="N4" s="25"/>
      <c r="O4" s="25"/>
    </row>
    <row r="5" spans="2:15" ht="18.75">
      <c r="B5" s="136" t="s">
        <v>48</v>
      </c>
      <c r="C5" s="136"/>
      <c r="D5" s="136"/>
      <c r="E5" s="136"/>
      <c r="F5" s="136"/>
      <c r="G5" s="136"/>
      <c r="H5" s="136"/>
      <c r="I5" s="136"/>
      <c r="J5" s="136"/>
      <c r="K5" s="136"/>
      <c r="L5" s="136"/>
      <c r="M5" s="136"/>
      <c r="N5" s="136"/>
      <c r="O5" s="136"/>
    </row>
    <row r="6" spans="2:15" ht="26.25" customHeight="1">
      <c r="B6" s="137" t="s">
        <v>49</v>
      </c>
      <c r="C6" s="137"/>
      <c r="D6" s="137"/>
      <c r="E6" s="137"/>
      <c r="F6" s="123" t="s">
        <v>50</v>
      </c>
      <c r="G6" s="124"/>
      <c r="H6" s="124"/>
      <c r="I6" s="124"/>
      <c r="J6" s="125"/>
      <c r="K6" s="103" t="s">
        <v>51</v>
      </c>
      <c r="L6" s="138"/>
      <c r="M6" s="104"/>
      <c r="N6" s="69" t="s">
        <v>52</v>
      </c>
      <c r="O6" s="80"/>
    </row>
    <row r="7" spans="2:15" ht="26.25" customHeight="1">
      <c r="B7" s="139" t="s">
        <v>53</v>
      </c>
      <c r="C7" s="140"/>
      <c r="D7" s="26" t="str">
        <f>計画表!E15</f>
        <v>（役職）</v>
      </c>
      <c r="E7" s="27" t="str">
        <f>'計画表（見本）'!F15</f>
        <v>医師</v>
      </c>
      <c r="F7" s="28" t="s">
        <v>54</v>
      </c>
      <c r="G7" s="61">
        <f>IF(K7="","",VLOOKUP(E7,$H$27:$O$29,4,FALSE))</f>
        <v>49680</v>
      </c>
      <c r="H7" s="30" t="s">
        <v>55</v>
      </c>
      <c r="I7" s="31"/>
      <c r="J7" s="32" t="s">
        <v>56</v>
      </c>
      <c r="K7" s="65">
        <v>1</v>
      </c>
      <c r="L7" s="33" t="s">
        <v>57</v>
      </c>
      <c r="M7" s="34" t="s">
        <v>58</v>
      </c>
      <c r="N7" s="62">
        <f>IF(K7="","",G7*K7)</f>
        <v>49680</v>
      </c>
      <c r="O7" s="35" t="s">
        <v>55</v>
      </c>
    </row>
    <row r="8" spans="2:15" ht="26.25" customHeight="1">
      <c r="B8" s="141"/>
      <c r="C8" s="142"/>
      <c r="D8" s="26" t="str">
        <f>IF(計画表!E16="","",計画表!E16)</f>
        <v>（役職）</v>
      </c>
      <c r="E8" s="27" t="str">
        <f>'計画表（見本）'!F16</f>
        <v>看護師等</v>
      </c>
      <c r="F8" s="28" t="s">
        <v>54</v>
      </c>
      <c r="G8" s="61">
        <f>IF(K8="","",VLOOKUP(E8,$H$27:$O$29,4,FALSE))</f>
        <v>22941</v>
      </c>
      <c r="H8" s="30" t="s">
        <v>55</v>
      </c>
      <c r="I8" s="31"/>
      <c r="J8" s="32" t="s">
        <v>56</v>
      </c>
      <c r="K8" s="66">
        <v>1</v>
      </c>
      <c r="L8" s="33" t="s">
        <v>57</v>
      </c>
      <c r="M8" s="34" t="s">
        <v>58</v>
      </c>
      <c r="N8" s="62">
        <f>IF(K8="","",G8*K8)</f>
        <v>22941</v>
      </c>
      <c r="O8" s="35" t="s">
        <v>55</v>
      </c>
    </row>
    <row r="9" spans="2:15" ht="26.25" customHeight="1">
      <c r="B9" s="141"/>
      <c r="C9" s="142"/>
      <c r="D9" s="26" t="str">
        <f>IF(計画表!E17="","",計画表!E17)</f>
        <v>（役職）</v>
      </c>
      <c r="E9" s="27" t="str">
        <f>'計画表（見本）'!F17</f>
        <v>MSW等</v>
      </c>
      <c r="F9" s="28" t="s">
        <v>54</v>
      </c>
      <c r="G9" s="61">
        <f>IF(K9="","",VLOOKUP(E9,$H$27:$O$29,4,FALSE))</f>
        <v>17154</v>
      </c>
      <c r="H9" s="30" t="s">
        <v>55</v>
      </c>
      <c r="I9" s="36"/>
      <c r="J9" s="32" t="s">
        <v>56</v>
      </c>
      <c r="K9" s="65">
        <v>1</v>
      </c>
      <c r="L9" s="33" t="s">
        <v>57</v>
      </c>
      <c r="M9" s="34" t="s">
        <v>58</v>
      </c>
      <c r="N9" s="62">
        <f>IF(K9="","",G9*K9)</f>
        <v>17154</v>
      </c>
      <c r="O9" s="35" t="s">
        <v>55</v>
      </c>
    </row>
    <row r="10" spans="2:15" ht="26.25" customHeight="1">
      <c r="B10" s="143"/>
      <c r="C10" s="144"/>
      <c r="D10" s="145" t="s">
        <v>59</v>
      </c>
      <c r="E10" s="146"/>
      <c r="F10" s="146"/>
      <c r="G10" s="146"/>
      <c r="H10" s="146"/>
      <c r="I10" s="146"/>
      <c r="J10" s="146"/>
      <c r="K10" s="146"/>
      <c r="L10" s="146"/>
      <c r="M10" s="147"/>
      <c r="N10" s="63">
        <f>SUM(N7:N9)</f>
        <v>89775</v>
      </c>
      <c r="O10" s="37" t="s">
        <v>60</v>
      </c>
    </row>
    <row r="11" spans="2:15" ht="26.25" customHeight="1">
      <c r="B11" s="148" t="s">
        <v>61</v>
      </c>
      <c r="C11" s="149"/>
      <c r="D11" s="149"/>
      <c r="E11" s="150"/>
      <c r="F11" s="38" t="s">
        <v>54</v>
      </c>
      <c r="G11" s="61">
        <f>G30</f>
        <v>2000</v>
      </c>
      <c r="H11" s="29" t="s">
        <v>55</v>
      </c>
      <c r="I11" s="39"/>
      <c r="J11" s="40" t="s">
        <v>56</v>
      </c>
      <c r="K11" s="65">
        <v>1</v>
      </c>
      <c r="L11" s="33" t="s">
        <v>62</v>
      </c>
      <c r="M11" s="35" t="s">
        <v>58</v>
      </c>
      <c r="N11" s="64">
        <f>G11*K11</f>
        <v>2000</v>
      </c>
      <c r="O11" s="35" t="s">
        <v>60</v>
      </c>
    </row>
    <row r="12" spans="2:15" ht="26.25" customHeight="1">
      <c r="B12" s="151" t="s">
        <v>63</v>
      </c>
      <c r="C12" s="152"/>
      <c r="D12" s="41" t="str">
        <f t="shared" ref="D12:E14" si="0">D7</f>
        <v>（役職）</v>
      </c>
      <c r="E12" s="27" t="str">
        <f t="shared" si="0"/>
        <v>医師</v>
      </c>
      <c r="F12" s="28" t="str">
        <f>IF(E12="","","＠")</f>
        <v>＠</v>
      </c>
      <c r="G12" s="61">
        <f>IF(K12="","",VLOOKUP(E12,H30:K33,4,FALSE))</f>
        <v>1100</v>
      </c>
      <c r="H12" s="42" t="s">
        <v>55</v>
      </c>
      <c r="I12" s="43"/>
      <c r="J12" s="44" t="s">
        <v>56</v>
      </c>
      <c r="K12" s="65">
        <v>1</v>
      </c>
      <c r="L12" s="33" t="s">
        <v>57</v>
      </c>
      <c r="M12" s="34" t="s">
        <v>58</v>
      </c>
      <c r="N12" s="64">
        <f>IF(K12="","",G12*K12)</f>
        <v>1100</v>
      </c>
      <c r="O12" s="35" t="s">
        <v>60</v>
      </c>
    </row>
    <row r="13" spans="2:15" ht="26.25" customHeight="1">
      <c r="B13" s="153"/>
      <c r="C13" s="154"/>
      <c r="D13" s="41" t="str">
        <f t="shared" si="0"/>
        <v>（役職）</v>
      </c>
      <c r="E13" s="27" t="str">
        <f t="shared" si="0"/>
        <v>看護師等</v>
      </c>
      <c r="F13" s="28" t="str">
        <f>IF(E13="","","＠")</f>
        <v>＠</v>
      </c>
      <c r="G13" s="61">
        <f>IF(K13="","",VLOOKUP(E13,H31:K33,4,FALSE))</f>
        <v>1100</v>
      </c>
      <c r="H13" s="42" t="s">
        <v>55</v>
      </c>
      <c r="I13" s="45"/>
      <c r="J13" s="46" t="s">
        <v>56</v>
      </c>
      <c r="K13" s="65">
        <v>1</v>
      </c>
      <c r="L13" s="33" t="s">
        <v>57</v>
      </c>
      <c r="M13" s="34" t="s">
        <v>58</v>
      </c>
      <c r="N13" s="64">
        <f>IF(K13="","",G13*K13)</f>
        <v>1100</v>
      </c>
      <c r="O13" s="35" t="s">
        <v>60</v>
      </c>
    </row>
    <row r="14" spans="2:15" ht="26.25" customHeight="1">
      <c r="B14" s="153"/>
      <c r="C14" s="154"/>
      <c r="D14" s="41" t="str">
        <f t="shared" si="0"/>
        <v>（役職）</v>
      </c>
      <c r="E14" s="27" t="str">
        <f t="shared" si="0"/>
        <v>MSW等</v>
      </c>
      <c r="F14" s="28" t="str">
        <f>IF(E14="","","＠")</f>
        <v>＠</v>
      </c>
      <c r="G14" s="61">
        <f>IF(K14="","",VLOOKUP(E14,H32:K34,4,FALSE))</f>
        <v>1100</v>
      </c>
      <c r="H14" s="42" t="s">
        <v>55</v>
      </c>
      <c r="I14" s="43"/>
      <c r="J14" s="44" t="s">
        <v>56</v>
      </c>
      <c r="K14" s="65">
        <v>1</v>
      </c>
      <c r="L14" s="33" t="s">
        <v>57</v>
      </c>
      <c r="M14" s="34" t="s">
        <v>58</v>
      </c>
      <c r="N14" s="64">
        <f>IF(K14="","",G14*K14)</f>
        <v>1100</v>
      </c>
      <c r="O14" s="35" t="s">
        <v>60</v>
      </c>
    </row>
    <row r="15" spans="2:15" ht="26.25" customHeight="1">
      <c r="B15" s="155"/>
      <c r="C15" s="156"/>
      <c r="D15" s="123" t="s">
        <v>64</v>
      </c>
      <c r="E15" s="124"/>
      <c r="F15" s="124"/>
      <c r="G15" s="124"/>
      <c r="H15" s="124"/>
      <c r="I15" s="124"/>
      <c r="J15" s="124"/>
      <c r="K15" s="124"/>
      <c r="L15" s="124"/>
      <c r="M15" s="125"/>
      <c r="N15" s="63">
        <f>SUM(N12:N14)</f>
        <v>3300</v>
      </c>
      <c r="O15" s="37" t="s">
        <v>60</v>
      </c>
    </row>
    <row r="16" spans="2:15" ht="26.25" customHeight="1">
      <c r="B16" s="123" t="s">
        <v>65</v>
      </c>
      <c r="C16" s="124"/>
      <c r="D16" s="124"/>
      <c r="E16" s="124"/>
      <c r="F16" s="124"/>
      <c r="G16" s="124"/>
      <c r="H16" s="124"/>
      <c r="I16" s="124"/>
      <c r="J16" s="124"/>
      <c r="K16" s="124"/>
      <c r="L16" s="124"/>
      <c r="M16" s="125"/>
      <c r="N16" s="63">
        <f>SUM(N10,N11,N15)</f>
        <v>95075</v>
      </c>
      <c r="O16" s="37" t="s">
        <v>60</v>
      </c>
    </row>
    <row r="17" spans="2:15" ht="28.5" customHeight="1">
      <c r="B17" s="47" t="s">
        <v>66</v>
      </c>
      <c r="C17" s="128" t="s">
        <v>67</v>
      </c>
      <c r="D17" s="128"/>
      <c r="E17" s="128"/>
      <c r="F17" s="128"/>
      <c r="G17" s="128"/>
      <c r="H17" s="128"/>
      <c r="I17" s="128"/>
      <c r="J17" s="128"/>
      <c r="K17" s="128"/>
      <c r="L17" s="128"/>
      <c r="M17" s="128"/>
      <c r="N17" s="128"/>
      <c r="O17" s="128"/>
    </row>
    <row r="18" spans="2:15" ht="27.75" customHeight="1">
      <c r="B18" s="47" t="s">
        <v>68</v>
      </c>
      <c r="C18" s="71" t="s">
        <v>69</v>
      </c>
      <c r="D18" s="71"/>
      <c r="E18" s="71"/>
      <c r="F18" s="71"/>
      <c r="G18" s="71"/>
      <c r="H18" s="71"/>
      <c r="I18" s="71"/>
      <c r="J18" s="71"/>
      <c r="K18" s="71"/>
      <c r="L18" s="71"/>
      <c r="M18" s="71"/>
      <c r="N18" s="71"/>
      <c r="O18" s="71"/>
    </row>
    <row r="19" spans="2:15" ht="15" customHeight="1">
      <c r="B19" s="47"/>
      <c r="C19" s="48"/>
      <c r="D19" s="48"/>
      <c r="E19" s="48"/>
      <c r="F19" s="48"/>
      <c r="G19" s="48"/>
      <c r="H19" s="48"/>
      <c r="I19" s="48"/>
      <c r="J19" s="48"/>
      <c r="K19" s="49"/>
      <c r="L19" s="49"/>
      <c r="M19" s="49"/>
      <c r="N19" s="49"/>
      <c r="O19" s="49"/>
    </row>
    <row r="20" spans="2:15" ht="15" customHeight="1">
      <c r="B20" s="47"/>
      <c r="C20" s="48"/>
      <c r="D20" s="48"/>
      <c r="E20" s="48"/>
      <c r="F20" s="48"/>
      <c r="G20" s="48"/>
      <c r="H20" s="48"/>
      <c r="I20" s="48"/>
      <c r="J20" s="48"/>
      <c r="K20" s="49"/>
      <c r="L20" s="49"/>
      <c r="M20" s="49"/>
      <c r="N20" s="49"/>
      <c r="O20" s="49"/>
    </row>
    <row r="21" spans="2:15" ht="15" customHeight="1">
      <c r="B21" s="47"/>
      <c r="C21" s="48"/>
      <c r="D21" s="48"/>
      <c r="E21" s="48"/>
      <c r="F21" s="48"/>
      <c r="G21" s="48"/>
      <c r="H21" s="48"/>
      <c r="I21" s="48"/>
      <c r="J21" s="48"/>
      <c r="K21" s="49"/>
      <c r="L21" s="49"/>
      <c r="M21" s="49"/>
      <c r="N21" s="49"/>
      <c r="O21" s="49"/>
    </row>
    <row r="22" spans="2:15" ht="15" customHeight="1">
      <c r="B22" s="47"/>
      <c r="C22" s="48"/>
      <c r="D22" s="48"/>
      <c r="E22" s="48"/>
      <c r="F22" s="48"/>
      <c r="G22" s="48"/>
      <c r="H22" s="48"/>
      <c r="I22" s="48"/>
      <c r="J22" s="48"/>
      <c r="K22" s="49"/>
      <c r="L22" s="49"/>
      <c r="M22" s="49"/>
      <c r="N22" s="49"/>
      <c r="O22" s="49"/>
    </row>
    <row r="23" spans="2:15" ht="15" customHeight="1">
      <c r="B23" s="47"/>
      <c r="C23" s="48"/>
      <c r="D23" s="48"/>
      <c r="E23" s="48"/>
      <c r="F23" s="48"/>
      <c r="G23" s="48"/>
      <c r="H23" s="48"/>
      <c r="I23" s="48"/>
      <c r="J23" s="48"/>
      <c r="K23" s="49"/>
      <c r="L23" s="49"/>
      <c r="M23" s="49"/>
      <c r="N23" s="49"/>
      <c r="O23" s="49"/>
    </row>
    <row r="24" spans="2:15" ht="15" customHeight="1">
      <c r="B24" s="47"/>
      <c r="C24" s="48"/>
      <c r="D24" s="48"/>
      <c r="E24" s="48"/>
      <c r="F24" s="48"/>
      <c r="G24" s="48"/>
      <c r="H24" s="48"/>
      <c r="I24" s="48"/>
      <c r="J24" s="48"/>
      <c r="K24" s="49"/>
      <c r="L24" s="49"/>
      <c r="M24" s="49"/>
      <c r="N24" s="49"/>
      <c r="O24" s="49"/>
    </row>
    <row r="25" spans="2:15" ht="15" customHeight="1"/>
    <row r="26" spans="2:15" ht="18.75">
      <c r="B26" s="129" t="s">
        <v>70</v>
      </c>
      <c r="C26" s="129"/>
      <c r="D26" s="129"/>
      <c r="E26" s="129"/>
      <c r="F26" s="129"/>
      <c r="G26" s="129"/>
      <c r="H26" s="129"/>
      <c r="I26" s="129"/>
      <c r="J26" s="129"/>
      <c r="K26" s="129"/>
      <c r="L26" s="129"/>
      <c r="M26" s="129"/>
      <c r="N26" s="129"/>
      <c r="O26" s="129"/>
    </row>
    <row r="27" spans="2:15" ht="22.5" customHeight="1">
      <c r="B27" s="130" t="s">
        <v>71</v>
      </c>
      <c r="C27" s="130"/>
      <c r="D27" s="130"/>
      <c r="E27" s="130"/>
      <c r="F27" s="131" t="s">
        <v>72</v>
      </c>
      <c r="G27" s="52" t="s">
        <v>18</v>
      </c>
      <c r="H27" s="122" t="s">
        <v>19</v>
      </c>
      <c r="I27" s="122"/>
      <c r="J27" s="122"/>
      <c r="K27" s="53">
        <v>49680</v>
      </c>
      <c r="L27" s="132" t="s">
        <v>73</v>
      </c>
      <c r="M27" s="133"/>
      <c r="N27" s="133"/>
      <c r="O27" s="133"/>
    </row>
    <row r="28" spans="2:15" ht="22.5" customHeight="1">
      <c r="B28" s="130"/>
      <c r="C28" s="130"/>
      <c r="D28" s="130"/>
      <c r="E28" s="130"/>
      <c r="F28" s="131"/>
      <c r="G28" s="54" t="s">
        <v>18</v>
      </c>
      <c r="H28" s="114" t="s">
        <v>23</v>
      </c>
      <c r="I28" s="114"/>
      <c r="J28" s="114"/>
      <c r="K28" s="55">
        <v>22941</v>
      </c>
      <c r="L28" s="112" t="s">
        <v>73</v>
      </c>
      <c r="M28" s="113"/>
      <c r="N28" s="113"/>
      <c r="O28" s="113"/>
    </row>
    <row r="29" spans="2:15" ht="22.5" customHeight="1">
      <c r="B29" s="130"/>
      <c r="C29" s="130"/>
      <c r="D29" s="130"/>
      <c r="E29" s="130"/>
      <c r="F29" s="131"/>
      <c r="G29" s="54" t="s">
        <v>18</v>
      </c>
      <c r="H29" s="114" t="s">
        <v>25</v>
      </c>
      <c r="I29" s="114"/>
      <c r="J29" s="114"/>
      <c r="K29" s="55">
        <v>17154</v>
      </c>
      <c r="L29" s="112" t="s">
        <v>73</v>
      </c>
      <c r="M29" s="113"/>
      <c r="N29" s="113"/>
      <c r="O29" s="113"/>
    </row>
    <row r="30" spans="2:15" ht="22.5" customHeight="1">
      <c r="B30" s="115" t="s">
        <v>74</v>
      </c>
      <c r="C30" s="116"/>
      <c r="D30" s="116"/>
      <c r="E30" s="117"/>
      <c r="F30" s="131"/>
      <c r="G30" s="118">
        <v>2000</v>
      </c>
      <c r="H30" s="119"/>
      <c r="I30" s="119"/>
      <c r="J30" s="119"/>
      <c r="K30" s="119"/>
      <c r="L30" s="119"/>
      <c r="M30" s="119"/>
      <c r="N30" s="119"/>
      <c r="O30" s="120"/>
    </row>
    <row r="31" spans="2:15" ht="22.5" customHeight="1">
      <c r="B31" s="121" t="s">
        <v>75</v>
      </c>
      <c r="C31" s="121"/>
      <c r="D31" s="121"/>
      <c r="E31" s="121"/>
      <c r="F31" s="131"/>
      <c r="G31" s="56" t="s">
        <v>18</v>
      </c>
      <c r="H31" s="122" t="str">
        <f>H27</f>
        <v>医師</v>
      </c>
      <c r="I31" s="122"/>
      <c r="J31" s="122"/>
      <c r="K31" s="55">
        <v>1100</v>
      </c>
      <c r="L31" s="112" t="s">
        <v>76</v>
      </c>
      <c r="M31" s="113"/>
      <c r="N31" s="113"/>
      <c r="O31" s="113"/>
    </row>
    <row r="32" spans="2:15" ht="22.5" customHeight="1">
      <c r="B32" s="121"/>
      <c r="C32" s="121"/>
      <c r="D32" s="121"/>
      <c r="E32" s="121"/>
      <c r="F32" s="131"/>
      <c r="G32" s="56" t="s">
        <v>18</v>
      </c>
      <c r="H32" s="114" t="str">
        <f>H28</f>
        <v>看護師等</v>
      </c>
      <c r="I32" s="114"/>
      <c r="J32" s="114"/>
      <c r="K32" s="55">
        <v>1100</v>
      </c>
      <c r="L32" s="112" t="s">
        <v>76</v>
      </c>
      <c r="M32" s="113"/>
      <c r="N32" s="113"/>
      <c r="O32" s="113"/>
    </row>
    <row r="33" spans="2:15" ht="22.5" customHeight="1">
      <c r="B33" s="121"/>
      <c r="C33" s="121"/>
      <c r="D33" s="121"/>
      <c r="E33" s="121"/>
      <c r="F33" s="131"/>
      <c r="G33" s="57" t="s">
        <v>18</v>
      </c>
      <c r="H33" s="126" t="str">
        <f>H29</f>
        <v>MSW等</v>
      </c>
      <c r="I33" s="126"/>
      <c r="J33" s="126"/>
      <c r="K33" s="58">
        <v>1100</v>
      </c>
      <c r="L33" s="100" t="s">
        <v>76</v>
      </c>
      <c r="M33" s="127"/>
      <c r="N33" s="127"/>
      <c r="O33" s="127"/>
    </row>
  </sheetData>
  <sheetProtection sheet="1" selectLockedCells="1" selectUnlockedCells="1"/>
  <mergeCells count="33">
    <mergeCell ref="B7:C10"/>
    <mergeCell ref="D10:M10"/>
    <mergeCell ref="B11:E11"/>
    <mergeCell ref="B12:C15"/>
    <mergeCell ref="D15:M15"/>
    <mergeCell ref="B1:O1"/>
    <mergeCell ref="C3:O3"/>
    <mergeCell ref="B5:O5"/>
    <mergeCell ref="B6:E6"/>
    <mergeCell ref="F6:J6"/>
    <mergeCell ref="K6:M6"/>
    <mergeCell ref="N6:O6"/>
    <mergeCell ref="B31:E33"/>
    <mergeCell ref="H31:J31"/>
    <mergeCell ref="L31:O31"/>
    <mergeCell ref="B16:M16"/>
    <mergeCell ref="H32:J32"/>
    <mergeCell ref="L32:O32"/>
    <mergeCell ref="H33:J33"/>
    <mergeCell ref="L33:O33"/>
    <mergeCell ref="C17:O17"/>
    <mergeCell ref="C18:O18"/>
    <mergeCell ref="B26:O26"/>
    <mergeCell ref="B27:E29"/>
    <mergeCell ref="F27:F33"/>
    <mergeCell ref="H27:J27"/>
    <mergeCell ref="L27:O27"/>
    <mergeCell ref="H28:J28"/>
    <mergeCell ref="L28:O28"/>
    <mergeCell ref="H29:J29"/>
    <mergeCell ref="L29:O29"/>
    <mergeCell ref="B30:E30"/>
    <mergeCell ref="G30:O30"/>
  </mergeCells>
  <phoneticPr fontId="1"/>
  <conditionalFormatting sqref="K7:K9 K11:K14">
    <cfRule type="containsBlanks" dxfId="3" priority="1">
      <formula>LEN(TRIM(K7))=0</formula>
    </cfRule>
  </conditionalFormatting>
  <printOptions horizontalCentered="1"/>
  <pageMargins left="0.78740157480314965" right="0.78740157480314965" top="0.98425196850393704" bottom="0.98425196850393704" header="0" footer="0"/>
  <pageSetup paperSize="9"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I28"/>
  <sheetViews>
    <sheetView tabSelected="1" zoomScaleNormal="100" workbookViewId="0">
      <selection activeCell="N15" sqref="N15"/>
    </sheetView>
  </sheetViews>
  <sheetFormatPr defaultColWidth="9" defaultRowHeight="15.75" customHeight="1"/>
  <cols>
    <col min="1" max="1" width="5.7109375" style="1" customWidth="1"/>
    <col min="2" max="2" width="9.42578125" style="1" bestFit="1" customWidth="1"/>
    <col min="3" max="3" width="25.42578125" style="1" customWidth="1"/>
    <col min="4" max="4" width="3.42578125" style="20" bestFit="1" customWidth="1"/>
    <col min="5" max="5" width="8.7109375" style="20" customWidth="1"/>
    <col min="6" max="6" width="11.5703125" style="20" bestFit="1" customWidth="1"/>
    <col min="7" max="7" width="9.42578125" style="20" bestFit="1" customWidth="1"/>
    <col min="8" max="8" width="11.5703125" style="20" bestFit="1" customWidth="1"/>
    <col min="9" max="9" width="18.7109375" style="20" customWidth="1"/>
    <col min="10" max="10" width="9" style="1" bestFit="1"/>
    <col min="11" max="16384" width="9" style="1"/>
  </cols>
  <sheetData>
    <row r="1" spans="2:9" ht="18.75">
      <c r="B1" s="129" t="s">
        <v>0</v>
      </c>
      <c r="C1" s="129"/>
      <c r="D1" s="129"/>
      <c r="E1" s="129"/>
      <c r="F1" s="129"/>
      <c r="G1" s="129"/>
      <c r="H1" s="129"/>
      <c r="I1" s="129"/>
    </row>
    <row r="2" spans="2:9" ht="18.75">
      <c r="B2" s="129" t="s">
        <v>1</v>
      </c>
      <c r="C2" s="129"/>
      <c r="D2" s="129"/>
      <c r="E2" s="129"/>
      <c r="F2" s="129"/>
      <c r="G2" s="129"/>
      <c r="H2" s="129"/>
      <c r="I2" s="129"/>
    </row>
    <row r="5" spans="2:9" ht="22.5" customHeight="1">
      <c r="B5" s="108" t="s">
        <v>2</v>
      </c>
      <c r="C5" s="109"/>
      <c r="D5" s="109"/>
      <c r="E5" s="109"/>
      <c r="F5" s="109"/>
      <c r="G5" s="109"/>
      <c r="H5" s="109"/>
      <c r="I5" s="109"/>
    </row>
    <row r="6" spans="2:9" ht="18.75" customHeight="1">
      <c r="B6" s="110"/>
      <c r="C6" s="110"/>
      <c r="D6" s="110"/>
      <c r="E6" s="110"/>
      <c r="F6" s="110"/>
      <c r="G6" s="110"/>
      <c r="H6" s="110"/>
      <c r="I6" s="110"/>
    </row>
    <row r="7" spans="2:9" ht="15" customHeight="1">
      <c r="B7" s="2"/>
      <c r="C7" s="2"/>
      <c r="D7" s="3"/>
      <c r="E7" s="3"/>
      <c r="F7" s="3"/>
      <c r="G7" s="3"/>
      <c r="H7" s="3"/>
      <c r="I7" s="3"/>
    </row>
    <row r="8" spans="2:9" s="4" customFormat="1" ht="15" customHeight="1">
      <c r="B8" s="111" t="s">
        <v>3</v>
      </c>
      <c r="C8" s="111"/>
      <c r="D8" s="111"/>
      <c r="E8" s="111"/>
      <c r="F8" s="111"/>
      <c r="G8" s="111"/>
      <c r="H8" s="111"/>
      <c r="I8" s="111"/>
    </row>
    <row r="9" spans="2:9" ht="33.75" customHeight="1">
      <c r="B9" s="68" t="s">
        <v>4</v>
      </c>
      <c r="C9" s="68"/>
      <c r="D9" s="107"/>
      <c r="E9" s="101"/>
      <c r="F9" s="101"/>
      <c r="G9" s="101"/>
      <c r="H9" s="101"/>
      <c r="I9" s="102"/>
    </row>
    <row r="10" spans="2:9" ht="30" customHeight="1">
      <c r="B10" s="81" t="s">
        <v>6</v>
      </c>
      <c r="C10" s="82"/>
      <c r="D10" s="87" t="s">
        <v>7</v>
      </c>
      <c r="E10" s="88"/>
      <c r="F10" s="93" t="s">
        <v>8</v>
      </c>
      <c r="G10" s="94"/>
      <c r="H10" s="95"/>
      <c r="I10" s="96"/>
    </row>
    <row r="11" spans="2:9" ht="15" customHeight="1">
      <c r="B11" s="83"/>
      <c r="C11" s="84"/>
      <c r="D11" s="89"/>
      <c r="E11" s="90"/>
      <c r="F11" s="97" t="s">
        <v>10</v>
      </c>
      <c r="G11" s="98"/>
      <c r="H11" s="99"/>
      <c r="I11" s="100"/>
    </row>
    <row r="12" spans="2:9" ht="33.75" customHeight="1">
      <c r="B12" s="83"/>
      <c r="C12" s="84"/>
      <c r="D12" s="91"/>
      <c r="E12" s="92"/>
      <c r="F12" s="69" t="s">
        <v>12</v>
      </c>
      <c r="G12" s="80"/>
      <c r="H12" s="101"/>
      <c r="I12" s="102"/>
    </row>
    <row r="13" spans="2:9" ht="33.75" customHeight="1">
      <c r="B13" s="85"/>
      <c r="C13" s="86"/>
      <c r="D13" s="103" t="s">
        <v>13</v>
      </c>
      <c r="E13" s="104"/>
      <c r="F13" s="105"/>
      <c r="G13" s="105"/>
      <c r="H13" s="105"/>
      <c r="I13" s="105"/>
    </row>
    <row r="14" spans="2:9" ht="33.75" customHeight="1">
      <c r="B14" s="106" t="s">
        <v>15</v>
      </c>
      <c r="C14" s="106"/>
      <c r="D14" s="78"/>
      <c r="E14" s="78"/>
      <c r="F14" s="78"/>
      <c r="G14" s="78"/>
      <c r="H14" s="78"/>
      <c r="I14" s="78"/>
    </row>
    <row r="15" spans="2:9" ht="33.75" customHeight="1">
      <c r="B15" s="81" t="s">
        <v>77</v>
      </c>
      <c r="C15" s="82"/>
      <c r="D15" s="5" t="s">
        <v>17</v>
      </c>
      <c r="E15" s="6" t="s">
        <v>18</v>
      </c>
      <c r="F15" s="6"/>
      <c r="G15" s="7" t="s">
        <v>20</v>
      </c>
      <c r="H15" s="6"/>
      <c r="I15" s="8" t="s">
        <v>21</v>
      </c>
    </row>
    <row r="16" spans="2:9" ht="33.75" customHeight="1">
      <c r="B16" s="83"/>
      <c r="C16" s="84"/>
      <c r="D16" s="9" t="s">
        <v>22</v>
      </c>
      <c r="E16" s="10" t="s">
        <v>18</v>
      </c>
      <c r="F16" s="10"/>
      <c r="G16" s="11" t="s">
        <v>20</v>
      </c>
      <c r="H16" s="10"/>
      <c r="I16" s="12" t="s">
        <v>21</v>
      </c>
    </row>
    <row r="17" spans="2:9" ht="33.75" customHeight="1">
      <c r="B17" s="85"/>
      <c r="C17" s="86"/>
      <c r="D17" s="13" t="s">
        <v>24</v>
      </c>
      <c r="E17" s="14" t="s">
        <v>18</v>
      </c>
      <c r="F17" s="14"/>
      <c r="G17" s="15" t="s">
        <v>20</v>
      </c>
      <c r="H17" s="10"/>
      <c r="I17" s="12" t="s">
        <v>21</v>
      </c>
    </row>
    <row r="18" spans="2:9" ht="33.75" customHeight="1">
      <c r="B18" s="68" t="s">
        <v>26</v>
      </c>
      <c r="C18" s="68"/>
      <c r="D18" s="78"/>
      <c r="E18" s="78"/>
      <c r="F18" s="78"/>
      <c r="G18" s="78"/>
      <c r="H18" s="78"/>
      <c r="I18" s="78"/>
    </row>
    <row r="19" spans="2:9" ht="33.75" customHeight="1">
      <c r="B19" s="68" t="s">
        <v>27</v>
      </c>
      <c r="C19" s="68"/>
      <c r="D19" s="69"/>
      <c r="E19" s="70"/>
      <c r="F19" s="60"/>
      <c r="G19" s="70"/>
      <c r="H19" s="70"/>
      <c r="I19" s="80"/>
    </row>
    <row r="20" spans="2:9" ht="150.75" customHeight="1">
      <c r="B20" s="72" t="s">
        <v>29</v>
      </c>
      <c r="C20" s="73"/>
      <c r="D20" s="74"/>
      <c r="E20" s="75"/>
      <c r="F20" s="75"/>
      <c r="G20" s="75"/>
      <c r="H20" s="75"/>
      <c r="I20" s="76"/>
    </row>
    <row r="21" spans="2:9" ht="33.75" customHeight="1">
      <c r="B21" s="77" t="s">
        <v>31</v>
      </c>
      <c r="C21" s="77"/>
      <c r="D21" s="69" t="s">
        <v>18</v>
      </c>
      <c r="E21" s="70"/>
      <c r="F21" s="16"/>
      <c r="G21" s="16" t="s">
        <v>20</v>
      </c>
      <c r="H21" s="16"/>
      <c r="I21" s="17" t="s">
        <v>21</v>
      </c>
    </row>
    <row r="22" spans="2:9" ht="33.75" customHeight="1">
      <c r="B22" s="77" t="s">
        <v>33</v>
      </c>
      <c r="C22" s="77"/>
      <c r="D22" s="78"/>
      <c r="E22" s="78"/>
      <c r="F22" s="78"/>
      <c r="G22" s="78"/>
      <c r="H22" s="78"/>
      <c r="I22" s="78"/>
    </row>
    <row r="23" spans="2:9" ht="18.75">
      <c r="B23" s="79" t="s">
        <v>34</v>
      </c>
      <c r="C23" s="79"/>
      <c r="D23" s="79"/>
      <c r="E23" s="79"/>
      <c r="F23" s="79"/>
      <c r="G23" s="79"/>
      <c r="H23" s="79"/>
      <c r="I23" s="79"/>
    </row>
    <row r="24" spans="2:9" ht="52.5" customHeight="1">
      <c r="B24" s="18" t="s">
        <v>35</v>
      </c>
      <c r="C24" s="71" t="s">
        <v>36</v>
      </c>
      <c r="D24" s="71"/>
      <c r="E24" s="71"/>
      <c r="F24" s="71"/>
      <c r="G24" s="71"/>
      <c r="H24" s="71"/>
      <c r="I24" s="71"/>
    </row>
    <row r="25" spans="2:9" ht="13.5" customHeight="1">
      <c r="B25" s="18" t="s">
        <v>37</v>
      </c>
      <c r="C25" s="71" t="s">
        <v>38</v>
      </c>
      <c r="D25" s="71"/>
      <c r="E25" s="71"/>
      <c r="F25" s="71"/>
      <c r="G25" s="71"/>
      <c r="H25" s="71"/>
      <c r="I25" s="71"/>
    </row>
    <row r="26" spans="2:9" ht="24.75" customHeight="1">
      <c r="B26" s="18" t="s">
        <v>39</v>
      </c>
      <c r="C26" s="71" t="s">
        <v>40</v>
      </c>
      <c r="D26" s="71"/>
      <c r="E26" s="71"/>
      <c r="F26" s="71"/>
      <c r="G26" s="71"/>
      <c r="H26" s="71"/>
      <c r="I26" s="71"/>
    </row>
    <row r="27" spans="2:9" ht="21.75" customHeight="1">
      <c r="B27" s="19" t="s">
        <v>41</v>
      </c>
      <c r="C27" s="71" t="s">
        <v>78</v>
      </c>
      <c r="D27" s="71"/>
      <c r="E27" s="71"/>
      <c r="F27" s="71"/>
      <c r="G27" s="71"/>
      <c r="H27" s="71"/>
      <c r="I27" s="71"/>
    </row>
    <row r="28" spans="2:9" ht="13.5" customHeight="1">
      <c r="B28" s="19" t="s">
        <v>43</v>
      </c>
      <c r="C28" s="71" t="s">
        <v>44</v>
      </c>
      <c r="D28" s="71"/>
      <c r="E28" s="71"/>
      <c r="F28" s="71"/>
      <c r="G28" s="71"/>
      <c r="H28" s="71"/>
      <c r="I28" s="71"/>
    </row>
  </sheetData>
  <sheetProtection sheet="1" objects="1" scenarios="1"/>
  <protectedRanges>
    <protectedRange sqref="D9:I9 H10:I12 F13:I13 D14:I14 F15:F17 H15:H17 D18:I18 D19:F19 D20:I20 F21 H21 D22:I22" name="範囲1"/>
  </protectedRanges>
  <mergeCells count="37">
    <mergeCell ref="B19:C19"/>
    <mergeCell ref="D19:E19"/>
    <mergeCell ref="C28:I28"/>
    <mergeCell ref="B20:C20"/>
    <mergeCell ref="D20:I20"/>
    <mergeCell ref="B21:C21"/>
    <mergeCell ref="D21:E21"/>
    <mergeCell ref="B22:C22"/>
    <mergeCell ref="D22:I22"/>
    <mergeCell ref="B23:I23"/>
    <mergeCell ref="C24:I24"/>
    <mergeCell ref="C25:I25"/>
    <mergeCell ref="C26:I26"/>
    <mergeCell ref="C27:I27"/>
    <mergeCell ref="G19:I19"/>
    <mergeCell ref="B10:C13"/>
    <mergeCell ref="D10:E12"/>
    <mergeCell ref="F10:G10"/>
    <mergeCell ref="H10:I10"/>
    <mergeCell ref="F11:G11"/>
    <mergeCell ref="H11:I11"/>
    <mergeCell ref="F12:G12"/>
    <mergeCell ref="H12:I12"/>
    <mergeCell ref="D13:E13"/>
    <mergeCell ref="F13:I13"/>
    <mergeCell ref="B14:C14"/>
    <mergeCell ref="D14:I14"/>
    <mergeCell ref="B15:C17"/>
    <mergeCell ref="B18:C18"/>
    <mergeCell ref="D18:I18"/>
    <mergeCell ref="B9:C9"/>
    <mergeCell ref="D9:I9"/>
    <mergeCell ref="B1:I1"/>
    <mergeCell ref="B2:I2"/>
    <mergeCell ref="B5:I5"/>
    <mergeCell ref="B6:I6"/>
    <mergeCell ref="B8:I8"/>
  </mergeCells>
  <phoneticPr fontId="2"/>
  <conditionalFormatting sqref="D9:I9 H10:I12 F13:I13 D14:I14 F15:F17 H15:H17 D18:I18 D19:F19 D20:I20 F21 H21 D22:I22">
    <cfRule type="containsBlanks" dxfId="2" priority="1">
      <formula>LEN(TRIM(D9))=0</formula>
    </cfRule>
  </conditionalFormatting>
  <dataValidations count="2">
    <dataValidation type="list" allowBlank="1" showInputMessage="1" showErrorMessage="1" sqref="D19:E19" xr:uid="{00000000-0002-0000-0000-000000000000}">
      <formula1>"午前,午後"</formula1>
    </dataValidation>
    <dataValidation type="list" allowBlank="1" showInputMessage="1" showErrorMessage="1" sqref="F15:F17" xr:uid="{E651A065-7E76-4727-B0E1-864D164D1A89}">
      <formula1>"医師,看護師等,MSW等"</formula1>
    </dataValidation>
  </dataValidations>
  <printOptions horizontalCentered="1"/>
  <pageMargins left="0.78740157480314965" right="0.78740157480314965" top="0.98425196850393704" bottom="0.98425196850393704" header="0" footer="0"/>
  <pageSetup paperSize="9" scale="88" firstPageNumber="0"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O33"/>
  <sheetViews>
    <sheetView showZeros="0" zoomScaleNormal="100" zoomScaleSheetLayoutView="85" workbookViewId="0"/>
  </sheetViews>
  <sheetFormatPr defaultColWidth="9" defaultRowHeight="18.75"/>
  <cols>
    <col min="1" max="1" width="5.7109375" style="1" customWidth="1"/>
    <col min="2" max="2" width="7.28515625" style="1" bestFit="1" customWidth="1"/>
    <col min="3" max="3" width="3.5703125" style="1" customWidth="1"/>
    <col min="4" max="4" width="7.28515625" style="1" bestFit="1" customWidth="1"/>
    <col min="5" max="5" width="11" style="1" bestFit="1" customWidth="1"/>
    <col min="6" max="6" width="5.42578125" style="1" bestFit="1" customWidth="1"/>
    <col min="7" max="7" width="7.28515625" style="1" bestFit="1" customWidth="1"/>
    <col min="8" max="9" width="4.42578125" style="1" customWidth="1"/>
    <col min="10" max="10" width="4.42578125" style="50" customWidth="1"/>
    <col min="11" max="11" width="9.42578125" style="20" bestFit="1" customWidth="1"/>
    <col min="12" max="13" width="3.42578125" style="51" bestFit="1" customWidth="1"/>
    <col min="14" max="14" width="8.140625" style="20" customWidth="1"/>
    <col min="15" max="15" width="4.42578125" style="51" customWidth="1"/>
    <col min="16" max="16" width="9" style="1" bestFit="1"/>
    <col min="17" max="16384" width="9" style="1"/>
  </cols>
  <sheetData>
    <row r="1" spans="2:15">
      <c r="B1" s="134" t="s">
        <v>45</v>
      </c>
      <c r="C1" s="134"/>
      <c r="D1" s="134"/>
      <c r="E1" s="134"/>
      <c r="F1" s="134"/>
      <c r="G1" s="134"/>
      <c r="H1" s="134"/>
      <c r="I1" s="134"/>
      <c r="J1" s="134"/>
      <c r="K1" s="134"/>
      <c r="L1" s="134"/>
      <c r="M1" s="134"/>
      <c r="N1" s="134"/>
      <c r="O1" s="134"/>
    </row>
    <row r="2" spans="2:15">
      <c r="B2" s="21"/>
      <c r="C2" s="21"/>
      <c r="D2" s="21"/>
      <c r="E2" s="21"/>
      <c r="F2" s="21"/>
      <c r="G2" s="21"/>
      <c r="H2" s="21"/>
      <c r="I2" s="21"/>
      <c r="J2" s="21"/>
      <c r="K2" s="22"/>
      <c r="L2" s="22"/>
      <c r="M2" s="22"/>
      <c r="N2" s="22"/>
      <c r="O2" s="22"/>
    </row>
    <row r="3" spans="2:15" ht="45" customHeight="1">
      <c r="B3" s="23" t="s">
        <v>46</v>
      </c>
      <c r="C3" s="135" t="s">
        <v>47</v>
      </c>
      <c r="D3" s="135"/>
      <c r="E3" s="135"/>
      <c r="F3" s="135"/>
      <c r="G3" s="135"/>
      <c r="H3" s="135"/>
      <c r="I3" s="135"/>
      <c r="J3" s="135"/>
      <c r="K3" s="135"/>
      <c r="L3" s="135"/>
      <c r="M3" s="135"/>
      <c r="N3" s="135"/>
      <c r="O3" s="135"/>
    </row>
    <row r="4" spans="2:15" ht="15" customHeight="1">
      <c r="B4" s="24"/>
      <c r="C4" s="25"/>
      <c r="D4" s="25"/>
      <c r="E4" s="25"/>
      <c r="F4" s="25"/>
      <c r="G4" s="25"/>
      <c r="H4" s="25"/>
      <c r="I4" s="25"/>
      <c r="J4" s="25"/>
      <c r="K4" s="25"/>
      <c r="L4" s="25"/>
      <c r="M4" s="25"/>
      <c r="N4" s="25"/>
      <c r="O4" s="25"/>
    </row>
    <row r="5" spans="2:15">
      <c r="B5" s="136" t="s">
        <v>48</v>
      </c>
      <c r="C5" s="136"/>
      <c r="D5" s="136"/>
      <c r="E5" s="136"/>
      <c r="F5" s="136"/>
      <c r="G5" s="136"/>
      <c r="H5" s="136"/>
      <c r="I5" s="136"/>
      <c r="J5" s="136"/>
      <c r="K5" s="136"/>
      <c r="L5" s="136"/>
      <c r="M5" s="136"/>
      <c r="N5" s="136"/>
      <c r="O5" s="136"/>
    </row>
    <row r="6" spans="2:15" ht="26.25" customHeight="1">
      <c r="B6" s="137" t="s">
        <v>49</v>
      </c>
      <c r="C6" s="137"/>
      <c r="D6" s="137"/>
      <c r="E6" s="137"/>
      <c r="F6" s="123" t="s">
        <v>50</v>
      </c>
      <c r="G6" s="124"/>
      <c r="H6" s="124"/>
      <c r="I6" s="124"/>
      <c r="J6" s="125"/>
      <c r="K6" s="103" t="s">
        <v>51</v>
      </c>
      <c r="L6" s="138"/>
      <c r="M6" s="104"/>
      <c r="N6" s="69" t="s">
        <v>52</v>
      </c>
      <c r="O6" s="80"/>
    </row>
    <row r="7" spans="2:15" ht="26.25" customHeight="1">
      <c r="B7" s="139" t="s">
        <v>53</v>
      </c>
      <c r="C7" s="140"/>
      <c r="D7" s="26" t="str">
        <f>計画表!E15</f>
        <v>（役職）</v>
      </c>
      <c r="E7" s="67">
        <f>計画表!F15</f>
        <v>0</v>
      </c>
      <c r="F7" s="28" t="s">
        <v>54</v>
      </c>
      <c r="G7" s="61" t="str">
        <f>IF(K7="","",VLOOKUP(E7,$H$27:$O$29,4,FALSE))</f>
        <v/>
      </c>
      <c r="H7" s="30" t="s">
        <v>55</v>
      </c>
      <c r="I7" s="31"/>
      <c r="J7" s="32" t="s">
        <v>56</v>
      </c>
      <c r="K7" s="65"/>
      <c r="L7" s="33" t="s">
        <v>57</v>
      </c>
      <c r="M7" s="34" t="s">
        <v>58</v>
      </c>
      <c r="N7" s="62" t="str">
        <f>IF(K7="","",G7*K7)</f>
        <v/>
      </c>
      <c r="O7" s="35" t="s">
        <v>55</v>
      </c>
    </row>
    <row r="8" spans="2:15" ht="26.25" customHeight="1">
      <c r="B8" s="141"/>
      <c r="C8" s="142"/>
      <c r="D8" s="26" t="str">
        <f>IF(計画表!E16="","",計画表!E16)</f>
        <v>（役職）</v>
      </c>
      <c r="E8" s="67">
        <f>計画表!F16</f>
        <v>0</v>
      </c>
      <c r="F8" s="28" t="s">
        <v>54</v>
      </c>
      <c r="G8" s="61" t="str">
        <f>IF(K8="","",VLOOKUP(E8,$H$27:$O$29,4,FALSE))</f>
        <v/>
      </c>
      <c r="H8" s="30" t="s">
        <v>55</v>
      </c>
      <c r="I8" s="31"/>
      <c r="J8" s="32" t="s">
        <v>56</v>
      </c>
      <c r="K8" s="66"/>
      <c r="L8" s="33" t="s">
        <v>57</v>
      </c>
      <c r="M8" s="34" t="s">
        <v>58</v>
      </c>
      <c r="N8" s="62" t="str">
        <f>IF(K8="","",G8*K8)</f>
        <v/>
      </c>
      <c r="O8" s="35" t="s">
        <v>55</v>
      </c>
    </row>
    <row r="9" spans="2:15" ht="26.25" customHeight="1">
      <c r="B9" s="141"/>
      <c r="C9" s="142"/>
      <c r="D9" s="26" t="str">
        <f>IF(計画表!E17="","",計画表!E17)</f>
        <v>（役職）</v>
      </c>
      <c r="E9" s="67">
        <f>計画表!F17</f>
        <v>0</v>
      </c>
      <c r="F9" s="28" t="s">
        <v>54</v>
      </c>
      <c r="G9" s="61" t="str">
        <f>IF(K9="","",VLOOKUP(E9,$H$27:$O$29,4,FALSE))</f>
        <v/>
      </c>
      <c r="H9" s="30" t="s">
        <v>55</v>
      </c>
      <c r="I9" s="36"/>
      <c r="J9" s="32" t="s">
        <v>56</v>
      </c>
      <c r="K9" s="65"/>
      <c r="L9" s="33" t="s">
        <v>57</v>
      </c>
      <c r="M9" s="34" t="s">
        <v>58</v>
      </c>
      <c r="N9" s="62" t="str">
        <f>IF(K9="","",G9*K9)</f>
        <v/>
      </c>
      <c r="O9" s="35" t="s">
        <v>55</v>
      </c>
    </row>
    <row r="10" spans="2:15" ht="26.25" customHeight="1">
      <c r="B10" s="143"/>
      <c r="C10" s="144"/>
      <c r="D10" s="145" t="s">
        <v>59</v>
      </c>
      <c r="E10" s="146"/>
      <c r="F10" s="146"/>
      <c r="G10" s="146"/>
      <c r="H10" s="146"/>
      <c r="I10" s="146"/>
      <c r="J10" s="146"/>
      <c r="K10" s="146"/>
      <c r="L10" s="146"/>
      <c r="M10" s="147"/>
      <c r="N10" s="63">
        <f>SUM(N7:N9)</f>
        <v>0</v>
      </c>
      <c r="O10" s="37" t="s">
        <v>60</v>
      </c>
    </row>
    <row r="11" spans="2:15" ht="26.25" customHeight="1">
      <c r="B11" s="148" t="s">
        <v>61</v>
      </c>
      <c r="C11" s="149"/>
      <c r="D11" s="149"/>
      <c r="E11" s="150"/>
      <c r="F11" s="38" t="s">
        <v>54</v>
      </c>
      <c r="G11" s="61">
        <f>G30</f>
        <v>2000</v>
      </c>
      <c r="H11" s="29" t="s">
        <v>55</v>
      </c>
      <c r="I11" s="39"/>
      <c r="J11" s="40" t="s">
        <v>56</v>
      </c>
      <c r="K11" s="65"/>
      <c r="L11" s="33" t="s">
        <v>62</v>
      </c>
      <c r="M11" s="35" t="s">
        <v>58</v>
      </c>
      <c r="N11" s="64">
        <f>G11*K11</f>
        <v>0</v>
      </c>
      <c r="O11" s="35" t="s">
        <v>60</v>
      </c>
    </row>
    <row r="12" spans="2:15" ht="26.25" customHeight="1">
      <c r="B12" s="151" t="s">
        <v>63</v>
      </c>
      <c r="C12" s="152"/>
      <c r="D12" s="41" t="str">
        <f t="shared" ref="D12:E14" si="0">D7</f>
        <v>（役職）</v>
      </c>
      <c r="E12" s="67">
        <f t="shared" si="0"/>
        <v>0</v>
      </c>
      <c r="F12" s="28" t="str">
        <f>IF(E12="","","＠")</f>
        <v>＠</v>
      </c>
      <c r="G12" s="61" t="str">
        <f>IF(K12="","",VLOOKUP(E12,H30:K33,4,FALSE))</f>
        <v/>
      </c>
      <c r="H12" s="42" t="s">
        <v>55</v>
      </c>
      <c r="I12" s="43"/>
      <c r="J12" s="44" t="s">
        <v>56</v>
      </c>
      <c r="K12" s="65"/>
      <c r="L12" s="33" t="s">
        <v>57</v>
      </c>
      <c r="M12" s="34" t="s">
        <v>58</v>
      </c>
      <c r="N12" s="64" t="str">
        <f>IF(K12="","",G12*K12)</f>
        <v/>
      </c>
      <c r="O12" s="35" t="s">
        <v>60</v>
      </c>
    </row>
    <row r="13" spans="2:15" ht="26.25" customHeight="1">
      <c r="B13" s="153"/>
      <c r="C13" s="154"/>
      <c r="D13" s="41" t="str">
        <f t="shared" si="0"/>
        <v>（役職）</v>
      </c>
      <c r="E13" s="67">
        <f t="shared" si="0"/>
        <v>0</v>
      </c>
      <c r="F13" s="28" t="str">
        <f>IF(E13="","","＠")</f>
        <v>＠</v>
      </c>
      <c r="G13" s="61" t="str">
        <f>IF(K13="","",VLOOKUP(E13,H31:K33,4,FALSE))</f>
        <v/>
      </c>
      <c r="H13" s="42" t="s">
        <v>55</v>
      </c>
      <c r="I13" s="45"/>
      <c r="J13" s="46" t="s">
        <v>56</v>
      </c>
      <c r="K13" s="65"/>
      <c r="L13" s="33" t="s">
        <v>57</v>
      </c>
      <c r="M13" s="34" t="s">
        <v>58</v>
      </c>
      <c r="N13" s="64" t="str">
        <f>IF(K13="","",G13*K13)</f>
        <v/>
      </c>
      <c r="O13" s="35" t="s">
        <v>60</v>
      </c>
    </row>
    <row r="14" spans="2:15" ht="26.25" customHeight="1">
      <c r="B14" s="153"/>
      <c r="C14" s="154"/>
      <c r="D14" s="41" t="str">
        <f t="shared" si="0"/>
        <v>（役職）</v>
      </c>
      <c r="E14" s="67">
        <f t="shared" si="0"/>
        <v>0</v>
      </c>
      <c r="F14" s="28" t="str">
        <f>IF(E14="","","＠")</f>
        <v>＠</v>
      </c>
      <c r="G14" s="61" t="str">
        <f>IF(K14="","",VLOOKUP(E14,H32:K34,4,FALSE))</f>
        <v/>
      </c>
      <c r="H14" s="42" t="s">
        <v>55</v>
      </c>
      <c r="I14" s="43"/>
      <c r="J14" s="44" t="s">
        <v>56</v>
      </c>
      <c r="K14" s="65"/>
      <c r="L14" s="33" t="s">
        <v>57</v>
      </c>
      <c r="M14" s="34" t="s">
        <v>58</v>
      </c>
      <c r="N14" s="64" t="str">
        <f>IF(K14="","",G14*K14)</f>
        <v/>
      </c>
      <c r="O14" s="35" t="s">
        <v>60</v>
      </c>
    </row>
    <row r="15" spans="2:15" ht="26.25" customHeight="1">
      <c r="B15" s="155"/>
      <c r="C15" s="156"/>
      <c r="D15" s="123" t="s">
        <v>64</v>
      </c>
      <c r="E15" s="124"/>
      <c r="F15" s="124"/>
      <c r="G15" s="124"/>
      <c r="H15" s="124"/>
      <c r="I15" s="124"/>
      <c r="J15" s="124"/>
      <c r="K15" s="124"/>
      <c r="L15" s="124"/>
      <c r="M15" s="125"/>
      <c r="N15" s="63">
        <f>SUM(N12:N14)</f>
        <v>0</v>
      </c>
      <c r="O15" s="37" t="s">
        <v>60</v>
      </c>
    </row>
    <row r="16" spans="2:15" ht="26.25" customHeight="1">
      <c r="B16" s="123" t="s">
        <v>65</v>
      </c>
      <c r="C16" s="124"/>
      <c r="D16" s="124"/>
      <c r="E16" s="124"/>
      <c r="F16" s="124"/>
      <c r="G16" s="124"/>
      <c r="H16" s="124"/>
      <c r="I16" s="124"/>
      <c r="J16" s="124"/>
      <c r="K16" s="124"/>
      <c r="L16" s="124"/>
      <c r="M16" s="125"/>
      <c r="N16" s="63">
        <f>SUM(N10,N11,N15)</f>
        <v>0</v>
      </c>
      <c r="O16" s="37" t="s">
        <v>60</v>
      </c>
    </row>
    <row r="17" spans="2:15" ht="28.5" customHeight="1">
      <c r="B17" s="47" t="s">
        <v>66</v>
      </c>
      <c r="C17" s="128" t="s">
        <v>67</v>
      </c>
      <c r="D17" s="128"/>
      <c r="E17" s="128"/>
      <c r="F17" s="128"/>
      <c r="G17" s="128"/>
      <c r="H17" s="128"/>
      <c r="I17" s="128"/>
      <c r="J17" s="128"/>
      <c r="K17" s="128"/>
      <c r="L17" s="128"/>
      <c r="M17" s="128"/>
      <c r="N17" s="128"/>
      <c r="O17" s="128"/>
    </row>
    <row r="18" spans="2:15" ht="24" customHeight="1">
      <c r="B18" s="47" t="s">
        <v>68</v>
      </c>
      <c r="C18" s="71" t="s">
        <v>69</v>
      </c>
      <c r="D18" s="71"/>
      <c r="E18" s="71"/>
      <c r="F18" s="71"/>
      <c r="G18" s="71"/>
      <c r="H18" s="71"/>
      <c r="I18" s="71"/>
      <c r="J18" s="71"/>
      <c r="K18" s="71"/>
      <c r="L18" s="71"/>
      <c r="M18" s="71"/>
      <c r="N18" s="71"/>
      <c r="O18" s="71"/>
    </row>
    <row r="19" spans="2:15" ht="15" customHeight="1">
      <c r="B19" s="47"/>
      <c r="C19" s="48"/>
      <c r="D19" s="48"/>
      <c r="E19" s="48"/>
      <c r="F19" s="48"/>
      <c r="G19" s="48"/>
      <c r="H19" s="48"/>
      <c r="I19" s="48"/>
      <c r="J19" s="48"/>
      <c r="K19" s="49"/>
      <c r="L19" s="49"/>
      <c r="M19" s="49"/>
      <c r="N19" s="49"/>
      <c r="O19" s="49"/>
    </row>
    <row r="20" spans="2:15" ht="15" customHeight="1">
      <c r="B20" s="47"/>
      <c r="C20" s="48"/>
      <c r="D20" s="48"/>
      <c r="E20" s="48"/>
      <c r="F20" s="48"/>
      <c r="G20" s="48"/>
      <c r="H20" s="48"/>
      <c r="I20" s="48"/>
      <c r="J20" s="48"/>
      <c r="K20" s="49"/>
      <c r="L20" s="49"/>
      <c r="M20" s="49"/>
      <c r="N20" s="49"/>
      <c r="O20" s="49"/>
    </row>
    <row r="21" spans="2:15" ht="15" customHeight="1">
      <c r="B21" s="47"/>
      <c r="C21" s="48"/>
      <c r="D21" s="48"/>
      <c r="E21" s="48"/>
      <c r="F21" s="48"/>
      <c r="G21" s="48"/>
      <c r="H21" s="48"/>
      <c r="I21" s="48"/>
      <c r="J21" s="48"/>
      <c r="K21" s="49"/>
      <c r="L21" s="49"/>
      <c r="M21" s="49"/>
      <c r="N21" s="49"/>
      <c r="O21" s="49"/>
    </row>
    <row r="22" spans="2:15" ht="15" customHeight="1">
      <c r="B22" s="47"/>
      <c r="C22" s="48"/>
      <c r="D22" s="48"/>
      <c r="E22" s="48"/>
      <c r="F22" s="48"/>
      <c r="G22" s="48"/>
      <c r="H22" s="48"/>
      <c r="I22" s="48"/>
      <c r="J22" s="48"/>
      <c r="K22" s="49"/>
      <c r="L22" s="49"/>
      <c r="M22" s="49"/>
      <c r="N22" s="49"/>
      <c r="O22" s="49"/>
    </row>
    <row r="23" spans="2:15" ht="15" customHeight="1">
      <c r="B23" s="47"/>
      <c r="C23" s="48"/>
      <c r="D23" s="48"/>
      <c r="E23" s="48"/>
      <c r="F23" s="48"/>
      <c r="G23" s="48"/>
      <c r="H23" s="48"/>
      <c r="I23" s="48"/>
      <c r="J23" s="48"/>
      <c r="K23" s="49"/>
      <c r="L23" s="49"/>
      <c r="M23" s="49"/>
      <c r="N23" s="49"/>
      <c r="O23" s="49"/>
    </row>
    <row r="24" spans="2:15" ht="15" customHeight="1">
      <c r="B24" s="47"/>
      <c r="C24" s="48"/>
      <c r="D24" s="48"/>
      <c r="E24" s="48"/>
      <c r="F24" s="48"/>
      <c r="G24" s="48"/>
      <c r="H24" s="48"/>
      <c r="I24" s="48"/>
      <c r="J24" s="48"/>
      <c r="K24" s="49"/>
      <c r="L24" s="49"/>
      <c r="M24" s="49"/>
      <c r="N24" s="49"/>
      <c r="O24" s="49"/>
    </row>
    <row r="25" spans="2:15" ht="15" customHeight="1"/>
    <row r="26" spans="2:15">
      <c r="B26" s="129" t="s">
        <v>70</v>
      </c>
      <c r="C26" s="129"/>
      <c r="D26" s="129"/>
      <c r="E26" s="129"/>
      <c r="F26" s="129"/>
      <c r="G26" s="129"/>
      <c r="H26" s="129"/>
      <c r="I26" s="129"/>
      <c r="J26" s="129"/>
      <c r="K26" s="129"/>
      <c r="L26" s="129"/>
      <c r="M26" s="129"/>
      <c r="N26" s="129"/>
      <c r="O26" s="129"/>
    </row>
    <row r="27" spans="2:15" ht="22.5" customHeight="1">
      <c r="B27" s="130" t="s">
        <v>71</v>
      </c>
      <c r="C27" s="130"/>
      <c r="D27" s="130"/>
      <c r="E27" s="130"/>
      <c r="F27" s="131" t="s">
        <v>72</v>
      </c>
      <c r="G27" s="52" t="s">
        <v>18</v>
      </c>
      <c r="H27" s="122" t="s">
        <v>19</v>
      </c>
      <c r="I27" s="122"/>
      <c r="J27" s="122"/>
      <c r="K27" s="53">
        <v>49680</v>
      </c>
      <c r="L27" s="132" t="s">
        <v>73</v>
      </c>
      <c r="M27" s="133"/>
      <c r="N27" s="133"/>
      <c r="O27" s="133"/>
    </row>
    <row r="28" spans="2:15" ht="22.5" customHeight="1">
      <c r="B28" s="130"/>
      <c r="C28" s="130"/>
      <c r="D28" s="130"/>
      <c r="E28" s="130"/>
      <c r="F28" s="131"/>
      <c r="G28" s="54" t="s">
        <v>18</v>
      </c>
      <c r="H28" s="114" t="s">
        <v>23</v>
      </c>
      <c r="I28" s="114"/>
      <c r="J28" s="114"/>
      <c r="K28" s="55">
        <v>22941</v>
      </c>
      <c r="L28" s="112" t="s">
        <v>73</v>
      </c>
      <c r="M28" s="113"/>
      <c r="N28" s="113"/>
      <c r="O28" s="113"/>
    </row>
    <row r="29" spans="2:15" ht="22.5" customHeight="1">
      <c r="B29" s="130"/>
      <c r="C29" s="130"/>
      <c r="D29" s="130"/>
      <c r="E29" s="130"/>
      <c r="F29" s="131"/>
      <c r="G29" s="54" t="s">
        <v>18</v>
      </c>
      <c r="H29" s="114" t="s">
        <v>25</v>
      </c>
      <c r="I29" s="114"/>
      <c r="J29" s="114"/>
      <c r="K29" s="55">
        <v>17154</v>
      </c>
      <c r="L29" s="112" t="s">
        <v>73</v>
      </c>
      <c r="M29" s="113"/>
      <c r="N29" s="113"/>
      <c r="O29" s="113"/>
    </row>
    <row r="30" spans="2:15" ht="22.5" customHeight="1">
      <c r="B30" s="115" t="s">
        <v>74</v>
      </c>
      <c r="C30" s="116"/>
      <c r="D30" s="116"/>
      <c r="E30" s="117"/>
      <c r="F30" s="131"/>
      <c r="G30" s="118">
        <v>2000</v>
      </c>
      <c r="H30" s="119"/>
      <c r="I30" s="119"/>
      <c r="J30" s="119"/>
      <c r="K30" s="119"/>
      <c r="L30" s="119"/>
      <c r="M30" s="119"/>
      <c r="N30" s="119"/>
      <c r="O30" s="120"/>
    </row>
    <row r="31" spans="2:15" ht="22.5" customHeight="1">
      <c r="B31" s="121" t="s">
        <v>75</v>
      </c>
      <c r="C31" s="121"/>
      <c r="D31" s="121"/>
      <c r="E31" s="121"/>
      <c r="F31" s="131"/>
      <c r="G31" s="56" t="s">
        <v>18</v>
      </c>
      <c r="H31" s="122" t="str">
        <f>H27</f>
        <v>医師</v>
      </c>
      <c r="I31" s="122"/>
      <c r="J31" s="122"/>
      <c r="K31" s="55">
        <v>1100</v>
      </c>
      <c r="L31" s="112" t="s">
        <v>76</v>
      </c>
      <c r="M31" s="113"/>
      <c r="N31" s="113"/>
      <c r="O31" s="113"/>
    </row>
    <row r="32" spans="2:15" ht="22.5" customHeight="1">
      <c r="B32" s="121"/>
      <c r="C32" s="121"/>
      <c r="D32" s="121"/>
      <c r="E32" s="121"/>
      <c r="F32" s="131"/>
      <c r="G32" s="56" t="s">
        <v>18</v>
      </c>
      <c r="H32" s="114" t="str">
        <f>H28</f>
        <v>看護師等</v>
      </c>
      <c r="I32" s="114"/>
      <c r="J32" s="114"/>
      <c r="K32" s="55">
        <v>1100</v>
      </c>
      <c r="L32" s="112" t="s">
        <v>76</v>
      </c>
      <c r="M32" s="113"/>
      <c r="N32" s="113"/>
      <c r="O32" s="113"/>
    </row>
    <row r="33" spans="2:15" ht="22.5" customHeight="1">
      <c r="B33" s="121"/>
      <c r="C33" s="121"/>
      <c r="D33" s="121"/>
      <c r="E33" s="121"/>
      <c r="F33" s="131"/>
      <c r="G33" s="57" t="s">
        <v>18</v>
      </c>
      <c r="H33" s="126" t="str">
        <f>H29</f>
        <v>MSW等</v>
      </c>
      <c r="I33" s="126"/>
      <c r="J33" s="126"/>
      <c r="K33" s="58">
        <v>1100</v>
      </c>
      <c r="L33" s="100" t="s">
        <v>76</v>
      </c>
      <c r="M33" s="127"/>
      <c r="N33" s="127"/>
      <c r="O33" s="127"/>
    </row>
  </sheetData>
  <sheetProtection sheet="1" objects="1" scenarios="1"/>
  <protectedRanges>
    <protectedRange sqref="K7:K9 K11:K14" name="範囲1"/>
  </protectedRanges>
  <mergeCells count="33">
    <mergeCell ref="L28:O28"/>
    <mergeCell ref="H29:J29"/>
    <mergeCell ref="L29:O29"/>
    <mergeCell ref="B30:E30"/>
    <mergeCell ref="G30:O30"/>
    <mergeCell ref="B31:E33"/>
    <mergeCell ref="H31:J31"/>
    <mergeCell ref="L31:O31"/>
    <mergeCell ref="B16:M16"/>
    <mergeCell ref="H32:J32"/>
    <mergeCell ref="L32:O32"/>
    <mergeCell ref="H33:J33"/>
    <mergeCell ref="L33:O33"/>
    <mergeCell ref="C17:O17"/>
    <mergeCell ref="C18:O18"/>
    <mergeCell ref="B26:O26"/>
    <mergeCell ref="B27:E29"/>
    <mergeCell ref="F27:F33"/>
    <mergeCell ref="H27:J27"/>
    <mergeCell ref="L27:O27"/>
    <mergeCell ref="H28:J28"/>
    <mergeCell ref="B1:O1"/>
    <mergeCell ref="C3:O3"/>
    <mergeCell ref="B5:O5"/>
    <mergeCell ref="B6:E6"/>
    <mergeCell ref="F6:J6"/>
    <mergeCell ref="K6:M6"/>
    <mergeCell ref="N6:O6"/>
    <mergeCell ref="B7:C10"/>
    <mergeCell ref="D10:M10"/>
    <mergeCell ref="B11:E11"/>
    <mergeCell ref="B12:C15"/>
    <mergeCell ref="D15:M15"/>
  </mergeCells>
  <phoneticPr fontId="2"/>
  <conditionalFormatting sqref="K7:K9 K11:K14">
    <cfRule type="containsBlanks" dxfId="1" priority="1">
      <formula>LEN(TRIM(K7))=0</formula>
    </cfRule>
  </conditionalFormatting>
  <printOptions horizontalCentered="1"/>
  <pageMargins left="0.78740157480314965" right="0.78740157480314965" top="0.98425196850393704" bottom="0.98425196850393704" header="0" footer="0"/>
  <pageSetup paperSize="9"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L54"/>
  <sheetViews>
    <sheetView zoomScaleNormal="100" workbookViewId="0">
      <selection activeCell="AY9" sqref="AY9"/>
    </sheetView>
  </sheetViews>
  <sheetFormatPr defaultColWidth="2.42578125" defaultRowHeight="15" customHeight="1"/>
  <cols>
    <col min="1" max="1" width="2.42578125" style="1" bestFit="1"/>
    <col min="2" max="16384" width="2.42578125" style="1"/>
  </cols>
  <sheetData>
    <row r="1" spans="1:64" ht="15" customHeight="1">
      <c r="A1" s="129" t="s">
        <v>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row>
    <row r="2" spans="1:64" ht="15" customHeight="1">
      <c r="A2" s="129" t="s">
        <v>1</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row>
    <row r="3" spans="1:64" ht="15" customHeight="1">
      <c r="BH3" s="157"/>
      <c r="BI3" s="158"/>
      <c r="BJ3" s="158"/>
      <c r="BK3" s="158"/>
      <c r="BL3" s="158"/>
    </row>
    <row r="4" spans="1:64" ht="15" customHeight="1">
      <c r="BH4" s="158"/>
      <c r="BI4" s="158"/>
      <c r="BJ4" s="158"/>
      <c r="BK4" s="158"/>
      <c r="BL4" s="158"/>
    </row>
    <row r="6" spans="1:64" ht="15" customHeight="1">
      <c r="A6" s="108" t="s">
        <v>79</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row>
    <row r="7" spans="1:64" ht="15" customHeight="1">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row>
    <row r="8" spans="1:64" ht="15" customHeight="1">
      <c r="A8" s="108"/>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BK8"/>
    </row>
    <row r="10" spans="1:64" ht="15" customHeight="1">
      <c r="T10" s="160" t="s">
        <v>80</v>
      </c>
      <c r="U10" s="160"/>
      <c r="V10" s="160"/>
    </row>
    <row r="11" spans="1:64" ht="15" customHeight="1">
      <c r="U11" s="159"/>
      <c r="V11" s="159"/>
      <c r="W11" s="159"/>
      <c r="X11" s="159"/>
      <c r="Y11" s="159"/>
      <c r="Z11" s="159"/>
      <c r="AA11" s="159"/>
      <c r="AB11" s="159"/>
      <c r="AC11" s="159"/>
      <c r="AD11" s="159"/>
      <c r="AE11" s="159"/>
      <c r="AF11" s="159"/>
      <c r="AG11" s="159"/>
      <c r="AH11" s="159"/>
    </row>
    <row r="12" spans="1:64" ht="15" customHeight="1">
      <c r="U12" s="159"/>
      <c r="V12" s="159"/>
      <c r="W12" s="159"/>
      <c r="X12" s="159"/>
      <c r="Y12" s="159"/>
      <c r="Z12" s="159"/>
      <c r="AA12" s="159"/>
      <c r="AB12" s="159"/>
      <c r="AC12" s="159"/>
      <c r="AD12" s="159"/>
      <c r="AE12" s="159"/>
      <c r="AF12" s="159"/>
      <c r="AG12" s="159"/>
      <c r="AH12" s="159"/>
    </row>
    <row r="13" spans="1:64" ht="15" customHeight="1">
      <c r="U13" s="161"/>
      <c r="V13" s="161"/>
      <c r="W13" s="161"/>
      <c r="X13" s="161"/>
      <c r="Y13" s="161"/>
      <c r="Z13" s="161"/>
      <c r="AA13" s="161"/>
      <c r="AB13" s="161"/>
      <c r="AC13" s="161"/>
      <c r="AD13" s="161"/>
      <c r="AE13" s="161"/>
      <c r="AF13" s="161"/>
      <c r="AG13" s="161"/>
      <c r="AH13" s="161"/>
    </row>
    <row r="17" spans="2:34" ht="15" customHeight="1">
      <c r="B17" s="162" t="s">
        <v>81</v>
      </c>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row>
    <row r="18" spans="2:34" ht="15" customHeight="1">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row>
    <row r="19" spans="2:34" ht="15" customHeight="1">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row>
    <row r="20" spans="2:34" ht="15" customHeight="1">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row>
    <row r="21" spans="2:34" ht="15" customHeight="1">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row>
    <row r="22" spans="2:34" ht="15" customHeight="1">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row>
    <row r="23" spans="2:34" ht="15" customHeight="1">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row>
    <row r="24" spans="2:34" ht="15" customHeight="1">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row>
    <row r="25" spans="2:34" ht="15" customHeight="1">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row>
    <row r="26" spans="2:34" ht="15" customHeight="1">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row>
    <row r="27" spans="2:34" ht="15" customHeight="1">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row>
    <row r="28" spans="2:34" ht="15" customHeight="1">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row>
    <row r="51" spans="1:35" ht="29.25" customHeight="1">
      <c r="A51" s="163" t="s">
        <v>82</v>
      </c>
      <c r="B51" s="163"/>
      <c r="C51" s="163"/>
      <c r="D51" s="164" t="s">
        <v>83</v>
      </c>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row>
    <row r="52" spans="1:35" ht="13.5" customHeight="1">
      <c r="A52" s="163" t="s">
        <v>84</v>
      </c>
      <c r="B52" s="163"/>
      <c r="C52" s="163"/>
      <c r="D52" s="164" t="s">
        <v>85</v>
      </c>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row>
    <row r="53" spans="1:35" ht="15" customHeight="1">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row>
    <row r="54" spans="1:35" ht="15" customHeight="1">
      <c r="A54" s="59"/>
    </row>
  </sheetData>
  <sheetProtection sheet="1" objects="1" scenarios="1"/>
  <protectedRanges>
    <protectedRange sqref="U11:AH13 B17:AH28" name="範囲1"/>
  </protectedRanges>
  <mergeCells count="13">
    <mergeCell ref="U13:AH13"/>
    <mergeCell ref="B17:AH28"/>
    <mergeCell ref="A51:C51"/>
    <mergeCell ref="D51:AI51"/>
    <mergeCell ref="A52:C52"/>
    <mergeCell ref="D52:AI53"/>
    <mergeCell ref="BH3:BL4"/>
    <mergeCell ref="U12:AH12"/>
    <mergeCell ref="A1:AI1"/>
    <mergeCell ref="A2:AI2"/>
    <mergeCell ref="A6:AI8"/>
    <mergeCell ref="T10:V10"/>
    <mergeCell ref="U11:AH11"/>
  </mergeCells>
  <phoneticPr fontId="1"/>
  <conditionalFormatting sqref="U11:AH13">
    <cfRule type="containsBlanks" dxfId="0" priority="1">
      <formula>LEN(TRIM(U11))=0</formula>
    </cfRule>
  </conditionalFormatting>
  <printOptions horizontalCentered="1"/>
  <pageMargins left="0.70866141732283472" right="0.70866141732283472" top="0.74803149606299213" bottom="0.74803149606299213" header="0.31496062992125984" footer="0.31496062992125984"/>
  <pageSetup paperSize="9" firstPageNumber="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M-TPBHSY</dc:creator>
  <cp:keywords/>
  <dc:description/>
  <cp:lastModifiedBy>car_op15</cp:lastModifiedBy>
  <cp:revision/>
  <dcterms:created xsi:type="dcterms:W3CDTF">2014-01-13T23:37:10Z</dcterms:created>
  <dcterms:modified xsi:type="dcterms:W3CDTF">2024-05-21T07:29:51Z</dcterms:modified>
  <cp:category/>
  <cp:contentStatus/>
</cp:coreProperties>
</file>