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7" documentId="13_ncr:1_{C9B8C9CA-4B6D-4C3C-92BE-99C22DF7C2B0}" xr6:coauthVersionLast="47" xr6:coauthVersionMax="47" xr10:uidLastSave="{EF55DEE1-128A-4EBD-8E4A-C3E76CDCCBEF}"/>
  <bookViews>
    <workbookView xWindow="0" yWindow="0" windowWidth="20490" windowHeight="7080" tabRatio="652" firstSheet="1" activeTab="6" xr2:uid="{00000000-000D-0000-FFFF-FFFF00000000}"/>
  </bookViews>
  <sheets>
    <sheet name="＜見本＞報告書" sheetId="14" r:id="rId1"/>
    <sheet name="報告書" sheetId="4" r:id="rId2"/>
    <sheet name="＜見本＞旅行行程表及び旅費積算書" sheetId="15" r:id="rId3"/>
    <sheet name="A" sheetId="10" r:id="rId4"/>
    <sheet name="B" sheetId="16" r:id="rId5"/>
    <sheet name="C" sheetId="17" r:id="rId6"/>
    <sheet name="確約書" sheetId="18" r:id="rId7"/>
    <sheet name="(参考)宿泊料等" sheetId="2" r:id="rId8"/>
  </sheets>
  <definedNames>
    <definedName name="_xlnm.Print_Area" localSheetId="0">'＜見本＞報告書'!$A$1:$AI$42</definedName>
    <definedName name="_xlnm.Print_Area" localSheetId="2">'＜見本＞旅行行程表及び旅費積算書'!$A$1:$Q$26</definedName>
    <definedName name="_xlnm.Print_Area" localSheetId="3">A!$A$1:$Q$50</definedName>
    <definedName name="_xlnm.Print_Area" localSheetId="4">B!$A$1:$Q$50</definedName>
    <definedName name="_xlnm.Print_Area" localSheetId="5">'C'!$A$1:$Q$50</definedName>
    <definedName name="_xlnm.Print_Area" localSheetId="1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8" l="1"/>
  <c r="U11" i="18"/>
  <c r="Q19" i="17" l="1"/>
  <c r="L19" i="17"/>
  <c r="O19" i="17" s="1"/>
  <c r="P19" i="17" s="1"/>
  <c r="Q18" i="17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9" i="16"/>
  <c r="L19" i="16"/>
  <c r="O19" i="16" s="1"/>
  <c r="P19" i="16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9" i="10"/>
  <c r="L19" i="10"/>
  <c r="O19" i="10" s="1"/>
  <c r="P19" i="10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B6" i="17"/>
  <c r="B5" i="10"/>
  <c r="B5" i="16"/>
  <c r="B5" i="17"/>
  <c r="B6" i="16"/>
  <c r="N21" i="17"/>
  <c r="M21" i="17"/>
  <c r="J21" i="17"/>
  <c r="M5" i="17" s="1"/>
  <c r="Q20" i="17"/>
  <c r="L20" i="17"/>
  <c r="O20" i="17" s="1"/>
  <c r="P20" i="17" s="1"/>
  <c r="Q14" i="17"/>
  <c r="L14" i="17"/>
  <c r="O14" i="17" s="1"/>
  <c r="P14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N21" i="16"/>
  <c r="M21" i="16"/>
  <c r="J21" i="16"/>
  <c r="M5" i="16" s="1"/>
  <c r="Q20" i="16"/>
  <c r="L20" i="16"/>
  <c r="O20" i="16" s="1"/>
  <c r="P20" i="16" s="1"/>
  <c r="Q14" i="16"/>
  <c r="L14" i="16"/>
  <c r="O14" i="16" s="1"/>
  <c r="P14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N12" i="15"/>
  <c r="M12" i="15"/>
  <c r="J12" i="15"/>
  <c r="M5" i="15" s="1"/>
  <c r="Q11" i="15"/>
  <c r="L11" i="15"/>
  <c r="O11" i="15" s="1"/>
  <c r="P11" i="15" s="1"/>
  <c r="Q10" i="15"/>
  <c r="L10" i="15"/>
  <c r="O10" i="15" s="1"/>
  <c r="Q9" i="15"/>
  <c r="L9" i="15"/>
  <c r="B6" i="15"/>
  <c r="B5" i="15"/>
  <c r="AE36" i="14"/>
  <c r="B6" i="10"/>
  <c r="Q21" i="16" l="1"/>
  <c r="P10" i="15"/>
  <c r="Q12" i="15"/>
  <c r="L12" i="15"/>
  <c r="Q21" i="17"/>
  <c r="L21" i="17"/>
  <c r="L21" i="16"/>
  <c r="L23" i="17"/>
  <c r="P5" i="17"/>
  <c r="O9" i="17"/>
  <c r="P9" i="17" s="1"/>
  <c r="L23" i="16"/>
  <c r="P5" i="16"/>
  <c r="O9" i="16"/>
  <c r="P9" i="16" s="1"/>
  <c r="L14" i="15"/>
  <c r="M37" i="14" s="1"/>
  <c r="J35" i="14" s="1"/>
  <c r="P5" i="15"/>
  <c r="O9" i="15"/>
  <c r="J21" i="10"/>
  <c r="O21" i="17" l="1"/>
  <c r="P21" i="17"/>
  <c r="P23" i="17" s="1"/>
  <c r="P24" i="17" s="1"/>
  <c r="O21" i="16"/>
  <c r="P21" i="16"/>
  <c r="P23" i="16" s="1"/>
  <c r="P24" i="16" s="1"/>
  <c r="P9" i="15"/>
  <c r="P12" i="15" s="1"/>
  <c r="P14" i="15" s="1"/>
  <c r="O12" i="15"/>
  <c r="P15" i="15" l="1"/>
  <c r="V37" i="14"/>
  <c r="AE37" i="14" l="1"/>
  <c r="AE35" i="14" s="1"/>
  <c r="V35" i="14"/>
  <c r="N21" i="10" l="1"/>
  <c r="M21" i="10"/>
  <c r="M5" i="10"/>
  <c r="Q20" i="10"/>
  <c r="L20" i="10"/>
  <c r="O20" i="10" s="1"/>
  <c r="P20" i="10" s="1"/>
  <c r="Q14" i="10"/>
  <c r="L14" i="10"/>
  <c r="O14" i="10" s="1"/>
  <c r="P14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Q21" i="10" s="1"/>
  <c r="L9" i="10"/>
  <c r="L23" i="10" l="1"/>
  <c r="M37" i="4" s="1"/>
  <c r="J35" i="4" s="1"/>
  <c r="L21" i="10"/>
  <c r="P5" i="10"/>
  <c r="O9" i="10"/>
  <c r="P9" i="10" s="1"/>
  <c r="O21" i="10" l="1"/>
  <c r="P21" i="10"/>
  <c r="P23" i="10" l="1"/>
  <c r="P24" i="10" l="1"/>
  <c r="V37" i="4"/>
  <c r="V35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6" i="4"/>
  <c r="AE37" i="4" l="1"/>
  <c r="AE35" i="4" s="1"/>
</calcChain>
</file>

<file path=xl/sharedStrings.xml><?xml version="1.0" encoding="utf-8"?>
<sst xmlns="http://schemas.openxmlformats.org/spreadsheetml/2006/main" count="433" uniqueCount="161">
  <si>
    <t>７．添付書類（４）その他博報堂プロダクツが指示する書面等</t>
    <phoneticPr fontId="4"/>
  </si>
  <si>
    <t>　（実施細目第３条　第１項第二号　イ関係）</t>
    <phoneticPr fontId="4"/>
  </si>
  <si>
    <t>研修等参加実績報告書&lt;補助対象事業者所有の自家用車を使用した場合&gt;</t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</si>
  <si>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</si>
  <si>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</si>
  <si>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</si>
  <si>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</si>
  <si>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</si>
  <si>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</si>
  <si>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</si>
  <si>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</si>
  <si>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</si>
  <si>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</si>
  <si>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</si>
  <si>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</si>
  <si>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</si>
  <si>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</si>
  <si>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</si>
  <si>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</si>
  <si>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</si>
  <si>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</si>
  <si>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</si>
  <si>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</si>
  <si>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</si>
  <si>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</si>
  <si>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</si>
  <si>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</si>
  <si>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</si>
  <si>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</si>
  <si>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</si>
  <si>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</si>
  <si>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</si>
  <si>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</si>
  <si>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</si>
  <si>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</si>
  <si>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⑥参加した研修等に期待される短期入院利用促進の効果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8" eb="20">
      <t>リヨウ</t>
    </rPh>
    <rPh sb="20" eb="22">
      <t>ソクシン</t>
    </rPh>
    <rPh sb="23" eb="25">
      <t>コウカ</t>
    </rPh>
    <phoneticPr fontId="1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</si>
  <si>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</si>
  <si>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</si>
  <si>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</si>
  <si>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</si>
  <si>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3．</t>
    <phoneticPr fontId="4"/>
  </si>
  <si>
    <t>研修、講演会等の参加に要した経費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</si>
  <si>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</si>
  <si>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</si>
  <si>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</si>
  <si>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</si>
  <si>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</si>
  <si>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</si>
  <si>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</si>
  <si>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</si>
  <si>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</si>
  <si>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</si>
  <si>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</si>
  <si>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研修等参加実績報告書&lt;補助対象事業者所有の自家用車を使用した場合&gt;</t>
    <rPh sb="3" eb="5">
      <t>サンカ</t>
    </rPh>
    <rPh sb="5" eb="7">
      <t>ジッセキ</t>
    </rPh>
    <rPh sb="7" eb="10">
      <t>ホウコクショ</t>
    </rPh>
    <phoneticPr fontId="4"/>
  </si>
  <si>
    <t>⑥参加した研修等に期待される短期入院利用促進の効果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8" eb="20">
      <t>リヨウ</t>
    </rPh>
    <rPh sb="20" eb="22">
      <t>ソクシン</t>
    </rPh>
    <rPh sb="23" eb="25">
      <t>コウカ</t>
    </rPh>
    <phoneticPr fontId="4"/>
  </si>
  <si>
    <t>２．</t>
    <phoneticPr fontId="4"/>
  </si>
  <si>
    <t>３．</t>
    <phoneticPr fontId="4"/>
  </si>
  <si>
    <t>旅行行程表及び旅費積算書&lt;補助対象事業者所有の自家用車を使用した場合&gt;</t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</si>
  <si>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</si>
  <si>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</si>
  <si>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</si>
  <si>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</si>
  <si>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</si>
  <si>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</si>
  <si>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</si>
  <si>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</si>
  <si>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</si>
  <si>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</si>
  <si>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</si>
  <si>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</si>
  <si>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</si>
  <si>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</si>
  <si>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</si>
  <si>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</si>
  <si>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</si>
  <si>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</si>
  <si>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</si>
  <si>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</si>
  <si>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</si>
  <si>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</si>
  <si>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</si>
  <si>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</si>
  <si>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</si>
  <si>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</si>
  <si>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</si>
  <si>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</si>
  <si>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</si>
  <si>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</si>
  <si>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</si>
  <si>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</si>
  <si>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</si>
  <si>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</si>
  <si>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</si>
  <si>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</si>
  <si>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</si>
  <si>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</si>
  <si>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</si>
  <si>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</si>
  <si>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</si>
  <si>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</si>
  <si>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</si>
  <si>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旅行行程表及び旅費積算書&lt;補助対象事業者所有の自家用車を使用した場合&gt;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</si>
  <si>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</si>
  <si>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研修、講演会等に使用した自家用車が補助対象事業者
所有のものであることの確約書</t>
  </si>
  <si>
    <t>申請者</t>
  </si>
  <si>
    <t>　令和○年○月○日付けをもって交付申請した令和６年度被害者保護増進等事業費補助金（自動車事故被害者支援体制等整備事業（短期入院協力事業））の補助対象事業（利用促進等事務費（研修等経費）に係る事業）については、交付申請書に添付した研修等への参加報告書の記載内容のとおり、当院所有の自家用車を使用して、当該補助対象事業を実施したことを確約します。</t>
    <rPh sb="135" eb="136">
      <t>イン</t>
    </rPh>
    <phoneticPr fontId="4"/>
  </si>
  <si>
    <t>（注１）</t>
  </si>
  <si>
    <t>　本書は、交付申請書に添付した「研修、講演会等の参加実績報告書」の件数（枚数）にかかわらず、１部作成して交付申請書に添付すること。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8">
      <t>ジッセキ</t>
    </rPh>
    <rPh sb="28" eb="31">
      <t>ホウコクショ</t>
    </rPh>
    <phoneticPr fontId="6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</si>
  <si>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</si>
  <si>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6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</si>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</sst>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游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197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8" fillId="0" borderId="0" xfId="8" applyFont="1">
      <alignment vertical="center"/>
    </xf>
    <xf numFmtId="0" fontId="8" fillId="0" borderId="0" xfId="9" applyFont="1">
      <alignment vertical="center"/>
    </xf>
    <xf numFmtId="0" fontId="18" fillId="0" borderId="0" xfId="9" applyFont="1">
      <alignment vertical="center"/>
    </xf>
    <xf numFmtId="0" fontId="8" fillId="0" borderId="0" xfId="9" applyFont="1" applyAlignment="1">
      <alignment vertical="center" wrapText="1"/>
    </xf>
    <xf numFmtId="0" fontId="7" fillId="0" borderId="0" xfId="7" applyFont="1" applyAlignment="1">
      <alignment horizontal="left"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left" vertical="center"/>
    </xf>
    <xf numFmtId="180" fontId="10" fillId="0" borderId="29" xfId="0" applyNumberFormat="1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80" fontId="10" fillId="0" borderId="40" xfId="0" applyNumberFormat="1" applyFont="1" applyBorder="1" applyAlignment="1" applyProtection="1">
      <alignment horizontal="right" vertical="center" shrinkToFit="1"/>
      <protection locked="0"/>
    </xf>
    <xf numFmtId="0" fontId="9" fillId="0" borderId="0" xfId="6" applyFont="1" applyAlignment="1">
      <alignment horizontal="left" vertical="center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left" vertical="top" wrapText="1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center" shrinkToFit="1"/>
    </xf>
    <xf numFmtId="0" fontId="9" fillId="0" borderId="0" xfId="6" applyFont="1" applyAlignment="1">
      <alignment horizontal="center" vertical="top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center" vertical="top" wrapText="1"/>
    </xf>
    <xf numFmtId="0" fontId="9" fillId="0" borderId="0" xfId="6" applyFont="1" applyAlignment="1">
      <alignment horizontal="left" vertical="top" shrinkToFi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9" fillId="0" borderId="0" xfId="6" applyFont="1" applyAlignment="1">
      <alignment horizontal="justify" vertical="top" wrapText="1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178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0" fontId="9" fillId="0" borderId="36" xfId="6" applyFont="1" applyBorder="1" applyAlignment="1">
      <alignment horizontal="left" vertical="center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0" fontId="9" fillId="0" borderId="0" xfId="7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10" fillId="0" borderId="0" xfId="6" applyFont="1" applyAlignment="1">
      <alignment horizontal="center" vertical="center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0" xfId="6" applyFont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left" vertical="center" shrinkToFit="1"/>
    </xf>
    <xf numFmtId="38" fontId="10" fillId="0" borderId="9" xfId="1" applyFont="1" applyFill="1" applyBorder="1" applyAlignment="1">
      <alignment horizontal="right" vertical="center" shrinkToFit="1"/>
    </xf>
    <xf numFmtId="38" fontId="10" fillId="0" borderId="17" xfId="1" applyFont="1" applyFill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8" fillId="0" borderId="0" xfId="8" applyFont="1" applyAlignment="1">
      <alignment horizontal="left" vertical="center"/>
    </xf>
    <xf numFmtId="0" fontId="17" fillId="0" borderId="0" xfId="9" applyFont="1" applyAlignment="1">
      <alignment horizontal="left" vertical="center" shrinkToFit="1"/>
    </xf>
    <xf numFmtId="0" fontId="15" fillId="0" borderId="0" xfId="8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8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11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34</xdr:row>
      <xdr:rowOff>9525</xdr:rowOff>
    </xdr:from>
    <xdr:to>
      <xdr:col>49</xdr:col>
      <xdr:colOff>146957</xdr:colOff>
      <xdr:row>38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11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33</xdr:row>
      <xdr:rowOff>123825</xdr:rowOff>
    </xdr:from>
    <xdr:to>
      <xdr:col>50</xdr:col>
      <xdr:colOff>42182</xdr:colOff>
      <xdr:row>38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17</xdr:row>
      <xdr:rowOff>137582</xdr:rowOff>
    </xdr:from>
    <xdr:to>
      <xdr:col>10</xdr:col>
      <xdr:colOff>486832</xdr:colOff>
      <xdr:row>24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17</xdr:row>
      <xdr:rowOff>211667</xdr:rowOff>
    </xdr:from>
    <xdr:to>
      <xdr:col>12</xdr:col>
      <xdr:colOff>665692</xdr:colOff>
      <xdr:row>23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2"/>
  <sheetViews>
    <sheetView showZeros="0" view="pageBreakPreview" zoomScaleNormal="100" zoomScaleSheetLayoutView="100" workbookViewId="0">
      <selection activeCell="F5" sqref="F5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7" ht="1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7" ht="15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7">
      <c r="B3" s="39"/>
    </row>
    <row r="4" spans="1:37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</row>
    <row r="5" spans="1:37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7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40" t="s">
        <v>3</v>
      </c>
      <c r="S6" s="140"/>
      <c r="T6" s="140"/>
      <c r="U6" s="139" t="s">
        <v>4</v>
      </c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</row>
    <row r="7" spans="1:37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40"/>
      <c r="S7" s="140"/>
      <c r="T7" s="140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</row>
    <row r="8" spans="1:3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40" t="s">
        <v>5</v>
      </c>
      <c r="S8" s="140"/>
      <c r="T8" s="140"/>
      <c r="U8" s="137" t="s">
        <v>6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1:37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7">
      <c r="B10" s="43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7">
      <c r="C11" s="44" t="s">
        <v>9</v>
      </c>
      <c r="D11" s="136" t="s">
        <v>10</v>
      </c>
      <c r="E11" s="136"/>
      <c r="F11" s="136"/>
      <c r="G11" s="136"/>
      <c r="H11" s="136"/>
      <c r="I11" s="136"/>
      <c r="J11" s="136"/>
      <c r="K11" s="44" t="s">
        <v>11</v>
      </c>
      <c r="L11" s="115" t="s">
        <v>12</v>
      </c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</row>
    <row r="12" spans="1:37">
      <c r="C12" s="38" t="s">
        <v>13</v>
      </c>
      <c r="D12" s="38" t="s">
        <v>14</v>
      </c>
      <c r="K12" s="38" t="s">
        <v>11</v>
      </c>
      <c r="L12" s="134">
        <v>45577</v>
      </c>
      <c r="M12" s="134"/>
      <c r="N12" s="134"/>
      <c r="O12" s="134"/>
      <c r="P12" s="134"/>
      <c r="Q12" s="134"/>
      <c r="R12" s="134"/>
      <c r="S12" s="37"/>
      <c r="T12" s="135">
        <v>0.47916666666666669</v>
      </c>
      <c r="U12" s="135"/>
      <c r="V12" s="135"/>
      <c r="W12" s="38" t="s">
        <v>15</v>
      </c>
      <c r="X12" s="135">
        <v>0.75</v>
      </c>
      <c r="Y12" s="135"/>
      <c r="Z12" s="135"/>
    </row>
    <row r="13" spans="1:37">
      <c r="B13" s="39" t="s">
        <v>16</v>
      </c>
      <c r="L13" s="134"/>
      <c r="M13" s="134"/>
      <c r="N13" s="134"/>
      <c r="O13" s="134"/>
      <c r="P13" s="134"/>
      <c r="Q13" s="134"/>
      <c r="R13" s="134"/>
      <c r="S13" s="37"/>
      <c r="T13" s="135"/>
      <c r="U13" s="135"/>
      <c r="V13" s="135"/>
      <c r="W13" s="38" t="s">
        <v>15</v>
      </c>
      <c r="X13" s="135"/>
      <c r="Y13" s="135"/>
      <c r="Z13" s="135"/>
    </row>
    <row r="14" spans="1:37">
      <c r="B14" s="39"/>
      <c r="C14" s="38" t="s">
        <v>17</v>
      </c>
      <c r="D14" s="115" t="s">
        <v>18</v>
      </c>
      <c r="E14" s="115"/>
      <c r="F14" s="115"/>
      <c r="G14" s="115"/>
      <c r="H14" s="115"/>
      <c r="I14" s="115"/>
      <c r="J14" s="115"/>
      <c r="K14" s="38" t="s">
        <v>11</v>
      </c>
      <c r="L14" s="130" t="s">
        <v>19</v>
      </c>
      <c r="M14" s="130"/>
      <c r="N14" s="130"/>
      <c r="O14" s="130"/>
      <c r="P14" s="115" t="s">
        <v>20</v>
      </c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</row>
    <row r="15" spans="1:37">
      <c r="B15" s="39"/>
      <c r="L15" s="130" t="s">
        <v>21</v>
      </c>
      <c r="M15" s="130"/>
      <c r="N15" s="130"/>
      <c r="O15" s="130"/>
      <c r="P15" s="115" t="s">
        <v>22</v>
      </c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</row>
    <row r="16" spans="1:37">
      <c r="B16" s="39"/>
      <c r="C16" s="38" t="s">
        <v>23</v>
      </c>
      <c r="D16" s="115" t="s">
        <v>24</v>
      </c>
      <c r="E16" s="115"/>
      <c r="F16" s="115"/>
      <c r="G16" s="115"/>
      <c r="H16" s="115"/>
      <c r="I16" s="115"/>
      <c r="J16" s="115"/>
      <c r="K16" s="38" t="s">
        <v>11</v>
      </c>
      <c r="L16" s="131" t="s">
        <v>25</v>
      </c>
      <c r="M16" s="131"/>
      <c r="N16" s="131"/>
      <c r="O16" s="132" t="s">
        <v>26</v>
      </c>
      <c r="P16" s="132"/>
      <c r="Q16" s="132"/>
      <c r="R16" s="132"/>
      <c r="S16" s="132"/>
      <c r="T16" s="132"/>
      <c r="U16" s="132"/>
      <c r="V16" s="132"/>
      <c r="W16" s="131" t="s">
        <v>27</v>
      </c>
      <c r="X16" s="131"/>
      <c r="Y16" s="131"/>
      <c r="Z16" s="133" t="s">
        <v>28</v>
      </c>
      <c r="AA16" s="133"/>
      <c r="AB16" s="133"/>
      <c r="AC16" s="133"/>
      <c r="AD16" s="133"/>
      <c r="AE16" s="133"/>
      <c r="AF16" s="133"/>
      <c r="AG16" s="133"/>
      <c r="AH16" s="133"/>
      <c r="AI16" s="133"/>
    </row>
    <row r="17" spans="2:35">
      <c r="B17" s="39"/>
      <c r="L17" s="127" t="s">
        <v>29</v>
      </c>
      <c r="M17" s="127"/>
      <c r="N17" s="127"/>
      <c r="O17" s="128"/>
      <c r="P17" s="128"/>
      <c r="Q17" s="128"/>
      <c r="R17" s="128"/>
      <c r="S17" s="128"/>
      <c r="T17" s="128"/>
      <c r="U17" s="128"/>
      <c r="V17" s="128"/>
      <c r="W17" s="127" t="s">
        <v>30</v>
      </c>
      <c r="X17" s="127"/>
      <c r="Y17" s="127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</row>
    <row r="18" spans="2:35">
      <c r="B18" s="39"/>
      <c r="L18" s="127" t="s">
        <v>31</v>
      </c>
      <c r="M18" s="127"/>
      <c r="N18" s="127"/>
      <c r="O18" s="128"/>
      <c r="P18" s="128"/>
      <c r="Q18" s="128"/>
      <c r="R18" s="128"/>
      <c r="S18" s="128"/>
      <c r="T18" s="128"/>
      <c r="U18" s="128"/>
      <c r="V18" s="128"/>
      <c r="W18" s="127" t="s">
        <v>32</v>
      </c>
      <c r="X18" s="127"/>
      <c r="Y18" s="127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</row>
    <row r="19" spans="2:35">
      <c r="B19" s="39"/>
      <c r="C19" s="38" t="s">
        <v>33</v>
      </c>
    </row>
    <row r="20" spans="2:35">
      <c r="D20" s="126" t="s">
        <v>34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45"/>
    </row>
    <row r="21" spans="2:35"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45"/>
    </row>
    <row r="22" spans="2:35">
      <c r="B22" s="39"/>
      <c r="C22" s="38" t="s">
        <v>35</v>
      </c>
    </row>
    <row r="23" spans="2:35">
      <c r="D23" s="117" t="s">
        <v>36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</row>
    <row r="24" spans="2:35"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</row>
    <row r="25" spans="2:35"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</row>
    <row r="26" spans="2:35"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</row>
    <row r="27" spans="2:35"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</row>
    <row r="28" spans="2:35"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</row>
    <row r="29" spans="2:35"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</row>
    <row r="30" spans="2:35" s="1" customFormat="1"/>
    <row r="31" spans="2:35">
      <c r="B31" s="43" t="s">
        <v>37</v>
      </c>
      <c r="C31" s="115" t="s">
        <v>38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</row>
    <row r="32" spans="2:35">
      <c r="C32" s="117" t="s">
        <v>39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I32" s="45"/>
    </row>
    <row r="33" spans="1:35">
      <c r="AH33" s="55"/>
      <c r="AI33" s="45"/>
    </row>
    <row r="34" spans="1:35">
      <c r="B34" s="43" t="s">
        <v>40</v>
      </c>
      <c r="C34" s="115" t="s">
        <v>41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>
      <c r="C35" s="123" t="s">
        <v>42</v>
      </c>
      <c r="D35" s="123"/>
      <c r="E35" s="123"/>
      <c r="F35" s="123"/>
      <c r="G35" s="123"/>
      <c r="H35" s="123"/>
      <c r="I35" s="123"/>
      <c r="J35" s="116">
        <f>M36+M37</f>
        <v>52629</v>
      </c>
      <c r="K35" s="116"/>
      <c r="L35" s="116"/>
      <c r="M35" s="116"/>
      <c r="N35" s="122" t="s">
        <v>43</v>
      </c>
      <c r="O35" s="122"/>
      <c r="P35" s="122"/>
      <c r="Q35" s="122"/>
      <c r="R35" s="122"/>
      <c r="S35" s="122"/>
      <c r="T35" s="122"/>
      <c r="U35" s="122"/>
      <c r="V35" s="118">
        <f>V36+V37</f>
        <v>44429</v>
      </c>
      <c r="W35" s="118"/>
      <c r="X35" s="118"/>
      <c r="Y35" s="118"/>
      <c r="Z35" s="122" t="s">
        <v>44</v>
      </c>
      <c r="AA35" s="122"/>
      <c r="AB35" s="122"/>
      <c r="AC35" s="122"/>
      <c r="AD35" s="122"/>
      <c r="AE35" s="118">
        <f>AE36+AE37</f>
        <v>8200</v>
      </c>
      <c r="AF35" s="118"/>
      <c r="AG35" s="118"/>
      <c r="AH35" s="118"/>
    </row>
    <row r="36" spans="1:35">
      <c r="D36" s="119" t="s">
        <v>45</v>
      </c>
      <c r="E36" s="119"/>
      <c r="F36" s="119"/>
      <c r="G36" s="120" t="s">
        <v>46</v>
      </c>
      <c r="H36" s="120"/>
      <c r="I36" s="120"/>
      <c r="J36" s="120"/>
      <c r="K36" s="120"/>
      <c r="L36" s="120"/>
      <c r="M36" s="121">
        <v>30000</v>
      </c>
      <c r="N36" s="121"/>
      <c r="O36" s="121"/>
      <c r="P36" s="121"/>
      <c r="Q36" s="120" t="s">
        <v>47</v>
      </c>
      <c r="R36" s="120"/>
      <c r="S36" s="120"/>
      <c r="T36" s="120"/>
      <c r="U36" s="120"/>
      <c r="V36" s="121">
        <v>27000</v>
      </c>
      <c r="W36" s="121"/>
      <c r="X36" s="121"/>
      <c r="Y36" s="121"/>
      <c r="Z36" s="122" t="s">
        <v>44</v>
      </c>
      <c r="AA36" s="122"/>
      <c r="AB36" s="122"/>
      <c r="AC36" s="122"/>
      <c r="AD36" s="122"/>
      <c r="AE36" s="116">
        <f>M36-V36</f>
        <v>3000</v>
      </c>
      <c r="AF36" s="116"/>
      <c r="AG36" s="116"/>
      <c r="AH36" s="116"/>
      <c r="AI36" s="45"/>
    </row>
    <row r="37" spans="1:35">
      <c r="C37" s="46"/>
      <c r="D37" s="125" t="s">
        <v>48</v>
      </c>
      <c r="E37" s="125"/>
      <c r="F37" s="125"/>
      <c r="G37" s="120" t="s">
        <v>46</v>
      </c>
      <c r="H37" s="120"/>
      <c r="I37" s="120"/>
      <c r="J37" s="120"/>
      <c r="K37" s="120"/>
      <c r="L37" s="120"/>
      <c r="M37" s="116">
        <f>SUM('＜見本＞旅行行程表及び旅費積算書'!$L$14)</f>
        <v>22629</v>
      </c>
      <c r="N37" s="116"/>
      <c r="O37" s="116"/>
      <c r="P37" s="116"/>
      <c r="Q37" s="120" t="s">
        <v>47</v>
      </c>
      <c r="R37" s="120"/>
      <c r="S37" s="120"/>
      <c r="T37" s="120"/>
      <c r="U37" s="120"/>
      <c r="V37" s="116">
        <f>SUM('＜見本＞旅行行程表及び旅費積算書'!$P$14)</f>
        <v>17429</v>
      </c>
      <c r="W37" s="116"/>
      <c r="X37" s="116"/>
      <c r="Y37" s="116"/>
      <c r="Z37" s="122" t="s">
        <v>44</v>
      </c>
      <c r="AA37" s="122"/>
      <c r="AB37" s="122"/>
      <c r="AC37" s="122"/>
      <c r="AD37" s="122"/>
      <c r="AE37" s="116">
        <f>M37-V37</f>
        <v>5200</v>
      </c>
      <c r="AF37" s="116"/>
      <c r="AG37" s="116"/>
      <c r="AH37" s="116"/>
    </row>
    <row r="38" spans="1:35">
      <c r="D38" s="117" t="s">
        <v>49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45"/>
    </row>
    <row r="39" spans="1:35">
      <c r="D39" s="117" t="s">
        <v>50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>
      <c r="A41" s="124" t="s">
        <v>51</v>
      </c>
      <c r="B41" s="124"/>
      <c r="C41" s="117" t="s">
        <v>52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2" spans="1:35"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</row>
  </sheetData>
  <sheetProtection sheet="1" objects="1" scenarios="1" selectLockedCells="1" selectUnlockedCells="1"/>
  <mergeCells count="63">
    <mergeCell ref="U8:AI8"/>
    <mergeCell ref="A4:AI4"/>
    <mergeCell ref="U6:AI7"/>
    <mergeCell ref="C10:AI10"/>
    <mergeCell ref="R6:T7"/>
    <mergeCell ref="R8:T8"/>
    <mergeCell ref="D11:J11"/>
    <mergeCell ref="L12:R12"/>
    <mergeCell ref="T12:V12"/>
    <mergeCell ref="X12:Z12"/>
    <mergeCell ref="L11:AK11"/>
    <mergeCell ref="L13:R13"/>
    <mergeCell ref="T13:V13"/>
    <mergeCell ref="X13:Z13"/>
    <mergeCell ref="D14:J14"/>
    <mergeCell ref="L14:O14"/>
    <mergeCell ref="P14:AJ14"/>
    <mergeCell ref="L15:O15"/>
    <mergeCell ref="P15:AJ15"/>
    <mergeCell ref="D16:J16"/>
    <mergeCell ref="L16:N16"/>
    <mergeCell ref="O16:V16"/>
    <mergeCell ref="W16:Y16"/>
    <mergeCell ref="Z16:AI16"/>
    <mergeCell ref="L17:N17"/>
    <mergeCell ref="O17:V17"/>
    <mergeCell ref="W17:Y17"/>
    <mergeCell ref="Z17:AI17"/>
    <mergeCell ref="L18:N18"/>
    <mergeCell ref="O18:V18"/>
    <mergeCell ref="W18:Y18"/>
    <mergeCell ref="Z18:AI18"/>
    <mergeCell ref="V35:Y35"/>
    <mergeCell ref="Z35:AD35"/>
    <mergeCell ref="D20:AH21"/>
    <mergeCell ref="D23:AI29"/>
    <mergeCell ref="C31:AI31"/>
    <mergeCell ref="C32:AG32"/>
    <mergeCell ref="C34:AI34"/>
    <mergeCell ref="A41:B41"/>
    <mergeCell ref="C41:AI42"/>
    <mergeCell ref="D37:F37"/>
    <mergeCell ref="G37:L37"/>
    <mergeCell ref="M37:P37"/>
    <mergeCell ref="Q37:U37"/>
    <mergeCell ref="V37:Y37"/>
    <mergeCell ref="Z37:AD37"/>
    <mergeCell ref="A1:AI1"/>
    <mergeCell ref="A2:AI2"/>
    <mergeCell ref="AE37:AH37"/>
    <mergeCell ref="D38:AH38"/>
    <mergeCell ref="D39:AH39"/>
    <mergeCell ref="AE35:AH35"/>
    <mergeCell ref="D36:F36"/>
    <mergeCell ref="G36:L36"/>
    <mergeCell ref="M36:P36"/>
    <mergeCell ref="Q36:U36"/>
    <mergeCell ref="V36:Y36"/>
    <mergeCell ref="Z36:AD36"/>
    <mergeCell ref="AE36:AH36"/>
    <mergeCell ref="C35:I35"/>
    <mergeCell ref="J35:M35"/>
    <mergeCell ref="N35:U35"/>
  </mergeCells>
  <phoneticPr fontId="4"/>
  <conditionalFormatting sqref="L12:R13 T12:V13 X12:Z13 O16:V18 Z16:Z18 D20:AH21 D23:AI29 M36:P36 V36:Y36">
    <cfRule type="containsBlanks" dxfId="11" priority="6">
      <formula>LEN(TRIM(D12))=0</formula>
    </cfRule>
  </conditionalFormatting>
  <conditionalFormatting sqref="P14:AI15">
    <cfRule type="containsBlanks" dxfId="10" priority="3">
      <formula>LEN(TRIM(P14))=0</formula>
    </cfRule>
  </conditionalFormatting>
  <conditionalFormatting sqref="U6 U8">
    <cfRule type="containsBlanks" dxfId="9" priority="4">
      <formula>LEN(TRIM(U6))=0</formula>
    </cfRule>
  </conditionalFormatting>
  <conditionalFormatting sqref="L11:AK11">
    <cfRule type="containsBlanks" dxfId="8" priority="1">
      <formula>LEN(TRIM(L11))=0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Normal="100" zoomScaleSheetLayoutView="100" workbookViewId="0">
      <selection activeCell="F7" sqref="F7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6" ht="1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6" ht="15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6">
      <c r="B3" s="39"/>
    </row>
    <row r="4" spans="1:36">
      <c r="A4" s="138" t="s">
        <v>53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</row>
    <row r="5" spans="1:36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6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40" t="s">
        <v>3</v>
      </c>
      <c r="S6" s="140"/>
      <c r="T6" s="140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</row>
    <row r="7" spans="1:36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40"/>
      <c r="S7" s="140"/>
      <c r="T7" s="140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</row>
    <row r="8" spans="1:36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40" t="s">
        <v>5</v>
      </c>
      <c r="S8" s="140"/>
      <c r="T8" s="140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</row>
    <row r="9" spans="1:36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6">
      <c r="B10" s="43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6">
      <c r="C11" s="44" t="s">
        <v>9</v>
      </c>
      <c r="D11" s="136" t="s">
        <v>10</v>
      </c>
      <c r="E11" s="136"/>
      <c r="F11" s="136"/>
      <c r="G11" s="136"/>
      <c r="H11" s="136"/>
      <c r="I11" s="136"/>
      <c r="J11" s="136"/>
      <c r="K11" s="44" t="s">
        <v>11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</row>
    <row r="12" spans="1:36">
      <c r="C12" s="38" t="s">
        <v>13</v>
      </c>
      <c r="D12" s="38" t="s">
        <v>14</v>
      </c>
      <c r="K12" s="38" t="s">
        <v>11</v>
      </c>
      <c r="L12" s="146"/>
      <c r="M12" s="146"/>
      <c r="N12" s="146"/>
      <c r="O12" s="146"/>
      <c r="P12" s="146"/>
      <c r="Q12" s="146"/>
      <c r="R12" s="146"/>
      <c r="S12" s="37"/>
      <c r="T12" s="147"/>
      <c r="U12" s="147"/>
      <c r="V12" s="147"/>
      <c r="W12" s="38" t="s">
        <v>15</v>
      </c>
      <c r="X12" s="147"/>
      <c r="Y12" s="147"/>
      <c r="Z12" s="147"/>
    </row>
    <row r="13" spans="1:36">
      <c r="B13" s="39" t="s">
        <v>16</v>
      </c>
      <c r="L13" s="146"/>
      <c r="M13" s="146"/>
      <c r="N13" s="146"/>
      <c r="O13" s="146"/>
      <c r="P13" s="146"/>
      <c r="Q13" s="146"/>
      <c r="R13" s="146"/>
      <c r="S13" s="37"/>
      <c r="T13" s="147"/>
      <c r="U13" s="147"/>
      <c r="V13" s="147"/>
      <c r="W13" s="38" t="s">
        <v>15</v>
      </c>
      <c r="X13" s="147"/>
      <c r="Y13" s="147"/>
      <c r="Z13" s="147"/>
    </row>
    <row r="14" spans="1:36">
      <c r="B14" s="39"/>
      <c r="C14" s="38" t="s">
        <v>17</v>
      </c>
      <c r="D14" s="115" t="s">
        <v>18</v>
      </c>
      <c r="E14" s="115"/>
      <c r="F14" s="115"/>
      <c r="G14" s="115"/>
      <c r="H14" s="115"/>
      <c r="I14" s="115"/>
      <c r="J14" s="115"/>
      <c r="K14" s="38" t="s">
        <v>11</v>
      </c>
      <c r="L14" s="130" t="s">
        <v>19</v>
      </c>
      <c r="M14" s="130"/>
      <c r="N14" s="130"/>
      <c r="O14" s="130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</row>
    <row r="15" spans="1:36">
      <c r="B15" s="39"/>
      <c r="L15" s="130" t="s">
        <v>21</v>
      </c>
      <c r="M15" s="130"/>
      <c r="N15" s="130"/>
      <c r="O15" s="130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</row>
    <row r="16" spans="1:36">
      <c r="B16" s="39"/>
      <c r="C16" s="38" t="s">
        <v>23</v>
      </c>
      <c r="D16" s="115" t="s">
        <v>24</v>
      </c>
      <c r="E16" s="115"/>
      <c r="F16" s="115"/>
      <c r="G16" s="115"/>
      <c r="H16" s="115"/>
      <c r="I16" s="115"/>
      <c r="J16" s="115"/>
      <c r="K16" s="38" t="s">
        <v>11</v>
      </c>
      <c r="L16" s="131" t="s">
        <v>25</v>
      </c>
      <c r="M16" s="131"/>
      <c r="N16" s="131"/>
      <c r="O16" s="148"/>
      <c r="P16" s="148"/>
      <c r="Q16" s="148"/>
      <c r="R16" s="148"/>
      <c r="S16" s="148"/>
      <c r="T16" s="148"/>
      <c r="U16" s="148"/>
      <c r="V16" s="148"/>
      <c r="W16" s="131" t="s">
        <v>27</v>
      </c>
      <c r="X16" s="131"/>
      <c r="Y16" s="131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</row>
    <row r="17" spans="2:35">
      <c r="B17" s="39"/>
      <c r="L17" s="127" t="s">
        <v>29</v>
      </c>
      <c r="M17" s="127"/>
      <c r="N17" s="127"/>
      <c r="O17" s="144"/>
      <c r="P17" s="144"/>
      <c r="Q17" s="144"/>
      <c r="R17" s="144"/>
      <c r="S17" s="144"/>
      <c r="T17" s="144"/>
      <c r="U17" s="144"/>
      <c r="V17" s="144"/>
      <c r="W17" s="127" t="s">
        <v>30</v>
      </c>
      <c r="X17" s="127"/>
      <c r="Y17" s="127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</row>
    <row r="18" spans="2:35">
      <c r="B18" s="39"/>
      <c r="L18" s="127" t="s">
        <v>31</v>
      </c>
      <c r="M18" s="127"/>
      <c r="N18" s="127"/>
      <c r="O18" s="144"/>
      <c r="P18" s="144"/>
      <c r="Q18" s="144"/>
      <c r="R18" s="144"/>
      <c r="S18" s="144"/>
      <c r="T18" s="144"/>
      <c r="U18" s="144"/>
      <c r="V18" s="144"/>
      <c r="W18" s="127" t="s">
        <v>32</v>
      </c>
      <c r="X18" s="127"/>
      <c r="Y18" s="127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</row>
    <row r="19" spans="2:35">
      <c r="B19" s="39"/>
      <c r="C19" s="38" t="s">
        <v>33</v>
      </c>
    </row>
    <row r="20" spans="2:35">
      <c r="D20" s="126" t="s">
        <v>34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45"/>
    </row>
    <row r="21" spans="2:35"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45"/>
    </row>
    <row r="22" spans="2:35">
      <c r="B22" s="39"/>
      <c r="C22" s="38" t="s">
        <v>54</v>
      </c>
    </row>
    <row r="23" spans="2:35"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</row>
    <row r="24" spans="2:35"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</row>
    <row r="25" spans="2:35"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</row>
    <row r="26" spans="2:35"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</row>
    <row r="27" spans="2:35"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</row>
    <row r="28" spans="2:35"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</row>
    <row r="29" spans="2:35"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</row>
    <row r="30" spans="2:35" s="1" customFormat="1"/>
    <row r="31" spans="2:35">
      <c r="B31" s="43" t="s">
        <v>55</v>
      </c>
      <c r="C31" s="115" t="s">
        <v>38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</row>
    <row r="32" spans="2:35">
      <c r="C32" s="117" t="s">
        <v>39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I32" s="45"/>
    </row>
    <row r="33" spans="1:35">
      <c r="AH33" s="55"/>
      <c r="AI33" s="45"/>
    </row>
    <row r="34" spans="1:35">
      <c r="B34" s="43" t="s">
        <v>56</v>
      </c>
      <c r="C34" s="115" t="s">
        <v>41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>
      <c r="C35" s="123" t="s">
        <v>42</v>
      </c>
      <c r="D35" s="123"/>
      <c r="E35" s="123"/>
      <c r="F35" s="123"/>
      <c r="G35" s="123"/>
      <c r="H35" s="123"/>
      <c r="I35" s="123"/>
      <c r="J35" s="116">
        <f>SUM(M36:P37)</f>
        <v>0</v>
      </c>
      <c r="K35" s="116"/>
      <c r="L35" s="116"/>
      <c r="M35" s="116"/>
      <c r="N35" s="122" t="s">
        <v>43</v>
      </c>
      <c r="O35" s="122"/>
      <c r="P35" s="122"/>
      <c r="Q35" s="122"/>
      <c r="R35" s="122"/>
      <c r="S35" s="122"/>
      <c r="T35" s="122"/>
      <c r="U35" s="122"/>
      <c r="V35" s="118">
        <f>SUM(V36:Y37)</f>
        <v>0</v>
      </c>
      <c r="W35" s="118"/>
      <c r="X35" s="118"/>
      <c r="Y35" s="118"/>
      <c r="Z35" s="122" t="s">
        <v>44</v>
      </c>
      <c r="AA35" s="122"/>
      <c r="AB35" s="122"/>
      <c r="AC35" s="122"/>
      <c r="AD35" s="122"/>
      <c r="AE35" s="118">
        <f>SUM(AE36:AH37)</f>
        <v>0</v>
      </c>
      <c r="AF35" s="118"/>
      <c r="AG35" s="118"/>
      <c r="AH35" s="118"/>
    </row>
    <row r="36" spans="1:35">
      <c r="D36" s="119" t="s">
        <v>45</v>
      </c>
      <c r="E36" s="119"/>
      <c r="F36" s="119"/>
      <c r="G36" s="120" t="s">
        <v>46</v>
      </c>
      <c r="H36" s="120"/>
      <c r="I36" s="120"/>
      <c r="J36" s="120"/>
      <c r="K36" s="120"/>
      <c r="L36" s="120"/>
      <c r="M36" s="150"/>
      <c r="N36" s="150"/>
      <c r="O36" s="150"/>
      <c r="P36" s="150"/>
      <c r="Q36" s="120" t="s">
        <v>47</v>
      </c>
      <c r="R36" s="120"/>
      <c r="S36" s="120"/>
      <c r="T36" s="120"/>
      <c r="U36" s="120"/>
      <c r="V36" s="150"/>
      <c r="W36" s="150"/>
      <c r="X36" s="150"/>
      <c r="Y36" s="150"/>
      <c r="Z36" s="122" t="s">
        <v>44</v>
      </c>
      <c r="AA36" s="122"/>
      <c r="AB36" s="122"/>
      <c r="AC36" s="122"/>
      <c r="AD36" s="122"/>
      <c r="AE36" s="116">
        <f>M36-V36</f>
        <v>0</v>
      </c>
      <c r="AF36" s="116"/>
      <c r="AG36" s="116"/>
      <c r="AH36" s="116"/>
      <c r="AI36" s="45"/>
    </row>
    <row r="37" spans="1:35">
      <c r="C37" s="46"/>
      <c r="D37" s="125" t="s">
        <v>48</v>
      </c>
      <c r="E37" s="125"/>
      <c r="F37" s="125"/>
      <c r="G37" s="120" t="s">
        <v>46</v>
      </c>
      <c r="H37" s="120"/>
      <c r="I37" s="120"/>
      <c r="J37" s="120"/>
      <c r="K37" s="120"/>
      <c r="L37" s="120"/>
      <c r="M37" s="116">
        <f>SUM(A!$L$23,B!$L$23,'C'!$L$23)</f>
        <v>0</v>
      </c>
      <c r="N37" s="116"/>
      <c r="O37" s="116"/>
      <c r="P37" s="116"/>
      <c r="Q37" s="120" t="s">
        <v>47</v>
      </c>
      <c r="R37" s="120"/>
      <c r="S37" s="120"/>
      <c r="T37" s="120"/>
      <c r="U37" s="120"/>
      <c r="V37" s="116">
        <f>SUM(A!$P$23,B!$P$23,'C'!$P$23)</f>
        <v>0</v>
      </c>
      <c r="W37" s="116"/>
      <c r="X37" s="116"/>
      <c r="Y37" s="116"/>
      <c r="Z37" s="122" t="s">
        <v>44</v>
      </c>
      <c r="AA37" s="122"/>
      <c r="AB37" s="122"/>
      <c r="AC37" s="122"/>
      <c r="AD37" s="122"/>
      <c r="AE37" s="116">
        <f>M37-V37</f>
        <v>0</v>
      </c>
      <c r="AF37" s="116"/>
      <c r="AG37" s="116"/>
      <c r="AH37" s="116"/>
    </row>
    <row r="38" spans="1:35">
      <c r="D38" s="117" t="s">
        <v>49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45"/>
    </row>
    <row r="39" spans="1:35">
      <c r="D39" s="117" t="s">
        <v>50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 ht="24" customHeight="1">
      <c r="A41" s="124" t="s">
        <v>51</v>
      </c>
      <c r="B41" s="124"/>
      <c r="C41" s="117" t="s">
        <v>52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2" spans="1:35" ht="24" customHeight="1"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</row>
  </sheetData>
  <sheetProtection sheet="1" objects="1" scenarios="1" selectLockedCells="1"/>
  <mergeCells count="63">
    <mergeCell ref="A4:AI4"/>
    <mergeCell ref="U8:AI8"/>
    <mergeCell ref="X12:Z12"/>
    <mergeCell ref="L15:O15"/>
    <mergeCell ref="X13:Z13"/>
    <mergeCell ref="R6:T7"/>
    <mergeCell ref="R8:T8"/>
    <mergeCell ref="C10:AI10"/>
    <mergeCell ref="A41:B41"/>
    <mergeCell ref="C41:AI42"/>
    <mergeCell ref="Z36:AD36"/>
    <mergeCell ref="D37:F37"/>
    <mergeCell ref="G37:L37"/>
    <mergeCell ref="Z37:AD37"/>
    <mergeCell ref="D36:F36"/>
    <mergeCell ref="G36:L36"/>
    <mergeCell ref="AE37:AH37"/>
    <mergeCell ref="AE36:AH36"/>
    <mergeCell ref="V37:Y37"/>
    <mergeCell ref="V36:Y36"/>
    <mergeCell ref="Q37:U37"/>
    <mergeCell ref="Q36:U36"/>
    <mergeCell ref="V35:Y35"/>
    <mergeCell ref="Z35:AD35"/>
    <mergeCell ref="AE35:AH35"/>
    <mergeCell ref="D38:AH38"/>
    <mergeCell ref="D39:AH39"/>
    <mergeCell ref="M37:P37"/>
    <mergeCell ref="M36:P36"/>
    <mergeCell ref="C35:I35"/>
    <mergeCell ref="J35:M35"/>
    <mergeCell ref="N35:U35"/>
    <mergeCell ref="C34:AI34"/>
    <mergeCell ref="C31:AI31"/>
    <mergeCell ref="D23:AI29"/>
    <mergeCell ref="D11:J11"/>
    <mergeCell ref="L11:AI11"/>
    <mergeCell ref="L12:R12"/>
    <mergeCell ref="L13:R13"/>
    <mergeCell ref="T13:V13"/>
    <mergeCell ref="T12:V12"/>
    <mergeCell ref="C32:AG32"/>
    <mergeCell ref="O18:V18"/>
    <mergeCell ref="D14:J14"/>
    <mergeCell ref="O16:V16"/>
    <mergeCell ref="Z16:AI16"/>
    <mergeCell ref="L14:O14"/>
    <mergeCell ref="A1:AI1"/>
    <mergeCell ref="A2:AI2"/>
    <mergeCell ref="D20:AH21"/>
    <mergeCell ref="U6:AI7"/>
    <mergeCell ref="P14:AJ14"/>
    <mergeCell ref="P15:AJ15"/>
    <mergeCell ref="Z18:AI18"/>
    <mergeCell ref="Z17:AI17"/>
    <mergeCell ref="L16:N16"/>
    <mergeCell ref="W16:Y16"/>
    <mergeCell ref="D16:J16"/>
    <mergeCell ref="L17:N17"/>
    <mergeCell ref="W17:Y17"/>
    <mergeCell ref="L18:N18"/>
    <mergeCell ref="W18:Y18"/>
    <mergeCell ref="O17:V17"/>
  </mergeCells>
  <phoneticPr fontId="4"/>
  <conditionalFormatting sqref="L11:AJ11">
    <cfRule type="containsBlanks" dxfId="7" priority="1">
      <formula>LEN(TRIM(L11))=0</formula>
    </cfRule>
  </conditionalFormatting>
  <conditionalFormatting sqref="L12:R13 T12:V13 X12:Z13 O16:V18 Z16:Z18 D20:AH21 D23:AI29 M36:P36 V36:Y36">
    <cfRule type="containsBlanks" dxfId="6" priority="5">
      <formula>LEN(TRIM(D12))=0</formula>
    </cfRule>
  </conditionalFormatting>
  <conditionalFormatting sqref="P14:AI15">
    <cfRule type="containsBlanks" dxfId="5" priority="2">
      <formula>LEN(TRIM(P14))=0</formula>
    </cfRule>
  </conditionalFormatting>
  <conditionalFormatting sqref="U6 U8">
    <cfRule type="containsBlanks" dxfId="4" priority="3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6"/>
  <sheetViews>
    <sheetView showZeros="0" view="pageBreakPreview" zoomScale="90" zoomScaleNormal="70" zoomScaleSheetLayoutView="90" workbookViewId="0">
      <selection activeCell="F5" sqref="F5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5.75">
      <c r="A3" s="164" t="s">
        <v>57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58</v>
      </c>
      <c r="M4" s="166"/>
      <c r="N4" s="167"/>
      <c r="O4" s="165" t="s">
        <v>59</v>
      </c>
      <c r="P4" s="166"/>
      <c r="Q4" s="167"/>
    </row>
    <row r="5" spans="1:35" ht="30" customHeight="1">
      <c r="A5" s="3" t="s">
        <v>60</v>
      </c>
      <c r="B5" s="168" t="str">
        <f>'＜見本＞報告書'!Z16</f>
        <v>山田　○○</v>
      </c>
      <c r="C5" s="168"/>
      <c r="D5" s="168"/>
      <c r="E5" s="6"/>
      <c r="J5" s="7"/>
      <c r="K5" s="7"/>
      <c r="L5" s="8" t="s">
        <v>61</v>
      </c>
      <c r="M5" s="169">
        <f>IF(J12&lt;8,"",J12*37)</f>
        <v>4699</v>
      </c>
      <c r="N5" s="170"/>
      <c r="O5" s="8" t="s">
        <v>61</v>
      </c>
      <c r="P5" s="169">
        <f>M5</f>
        <v>4699</v>
      </c>
      <c r="Q5" s="170"/>
    </row>
    <row r="6" spans="1:35" ht="30" customHeight="1" thickBot="1">
      <c r="A6" s="3" t="s">
        <v>62</v>
      </c>
      <c r="B6" s="168" t="str">
        <f>'＜見本＞報告書'!$O$16</f>
        <v>各種福祉士</v>
      </c>
      <c r="C6" s="168"/>
      <c r="D6" s="168"/>
      <c r="E6" s="6"/>
      <c r="F6" s="6"/>
      <c r="G6" s="6"/>
      <c r="H6" s="6"/>
      <c r="I6" s="6"/>
      <c r="J6" s="7"/>
      <c r="K6" s="7"/>
      <c r="L6" s="173" t="s">
        <v>63</v>
      </c>
      <c r="M6" s="174"/>
      <c r="N6" s="9" t="s">
        <v>64</v>
      </c>
      <c r="O6" s="173" t="s">
        <v>63</v>
      </c>
      <c r="P6" s="174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70">
        <v>45577</v>
      </c>
      <c r="B9" s="71">
        <v>0.33333333333333331</v>
      </c>
      <c r="C9" s="31" t="s">
        <v>82</v>
      </c>
      <c r="D9" s="74">
        <v>0.47916666666666669</v>
      </c>
      <c r="E9" s="75" t="s">
        <v>83</v>
      </c>
      <c r="F9" s="75" t="s">
        <v>84</v>
      </c>
      <c r="G9" s="75" t="s">
        <v>85</v>
      </c>
      <c r="H9" s="75" t="s">
        <v>86</v>
      </c>
      <c r="I9" s="75"/>
      <c r="J9" s="76">
        <v>58.8</v>
      </c>
      <c r="K9" s="77" t="s">
        <v>87</v>
      </c>
      <c r="L9" s="56" t="str">
        <f t="shared" ref="L9:L11" si="0">IF(I9="","",1)</f>
        <v/>
      </c>
      <c r="M9" s="83"/>
      <c r="N9" s="84">
        <v>2930</v>
      </c>
      <c r="O9" s="56" t="str">
        <f t="shared" ref="O9:O11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11" si="2">N9</f>
        <v>2930</v>
      </c>
    </row>
    <row r="10" spans="1:35" ht="30" customHeight="1">
      <c r="A10" s="70"/>
      <c r="B10" s="72">
        <v>0.75</v>
      </c>
      <c r="C10" s="32" t="s">
        <v>82</v>
      </c>
      <c r="D10" s="78">
        <v>0.77083333333333337</v>
      </c>
      <c r="E10" s="79" t="s">
        <v>88</v>
      </c>
      <c r="F10" s="75" t="s">
        <v>86</v>
      </c>
      <c r="G10" s="79" t="s">
        <v>89</v>
      </c>
      <c r="H10" s="79" t="s">
        <v>90</v>
      </c>
      <c r="I10" s="75" t="s">
        <v>91</v>
      </c>
      <c r="J10" s="80">
        <v>10</v>
      </c>
      <c r="K10" s="77" t="s">
        <v>92</v>
      </c>
      <c r="L10" s="57">
        <f t="shared" si="0"/>
        <v>1</v>
      </c>
      <c r="M10" s="85">
        <v>15000</v>
      </c>
      <c r="N10" s="86"/>
      <c r="O10" s="57">
        <f t="shared" si="1"/>
        <v>1</v>
      </c>
      <c r="P10" s="62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>9800</v>
      </c>
      <c r="Q10" s="64">
        <f t="shared" si="2"/>
        <v>0</v>
      </c>
    </row>
    <row r="11" spans="1:35" ht="30" customHeight="1" thickBot="1">
      <c r="A11" s="73">
        <v>45578</v>
      </c>
      <c r="B11" s="72">
        <v>0.375</v>
      </c>
      <c r="C11" s="32" t="s">
        <v>82</v>
      </c>
      <c r="D11" s="78">
        <v>0.52083333333333337</v>
      </c>
      <c r="E11" s="79" t="s">
        <v>89</v>
      </c>
      <c r="F11" s="79" t="s">
        <v>90</v>
      </c>
      <c r="G11" s="81" t="s">
        <v>83</v>
      </c>
      <c r="H11" s="75" t="s">
        <v>84</v>
      </c>
      <c r="I11" s="75"/>
      <c r="J11" s="82">
        <v>58.8</v>
      </c>
      <c r="K11" s="77" t="s">
        <v>92</v>
      </c>
      <c r="L11" s="57" t="str">
        <f t="shared" si="0"/>
        <v/>
      </c>
      <c r="M11" s="85"/>
      <c r="N11" s="86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 thickBot="1">
      <c r="A12" s="175" t="s">
        <v>93</v>
      </c>
      <c r="B12" s="176"/>
      <c r="C12" s="176"/>
      <c r="D12" s="176"/>
      <c r="E12" s="176"/>
      <c r="F12" s="176"/>
      <c r="G12" s="176"/>
      <c r="H12" s="177"/>
      <c r="I12" s="68"/>
      <c r="J12" s="66">
        <f>TRUNC(SUM(J9:J11),-0.1)</f>
        <v>127</v>
      </c>
      <c r="K12" s="69"/>
      <c r="L12" s="59">
        <f t="shared" ref="L12:Q12" si="3">SUM(L9:L11)</f>
        <v>1</v>
      </c>
      <c r="M12" s="60">
        <f t="shared" si="3"/>
        <v>15000</v>
      </c>
      <c r="N12" s="61">
        <f t="shared" si="3"/>
        <v>2930</v>
      </c>
      <c r="O12" s="59">
        <f t="shared" si="3"/>
        <v>1</v>
      </c>
      <c r="P12" s="60">
        <f t="shared" si="3"/>
        <v>9800</v>
      </c>
      <c r="Q12" s="61">
        <f t="shared" si="3"/>
        <v>2930</v>
      </c>
    </row>
    <row r="13" spans="1:35" ht="30" customHeight="1" thickBot="1">
      <c r="A13" s="178" t="s">
        <v>94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33"/>
      <c r="M13" s="33"/>
      <c r="N13" s="33"/>
      <c r="O13" s="33"/>
      <c r="P13" s="33"/>
      <c r="Q13" s="33"/>
    </row>
    <row r="14" spans="1:35" ht="30" customHeight="1" thickBot="1">
      <c r="A14" s="6"/>
      <c r="B14" s="6"/>
      <c r="C14" s="7"/>
      <c r="D14" s="6"/>
      <c r="E14" s="6"/>
      <c r="F14" s="6"/>
      <c r="G14" s="6"/>
      <c r="J14" s="171" t="s">
        <v>95</v>
      </c>
      <c r="K14" s="172"/>
      <c r="L14" s="156">
        <f>SUM(M5,M12,N12)</f>
        <v>22629</v>
      </c>
      <c r="M14" s="156"/>
      <c r="N14" s="155" t="s">
        <v>96</v>
      </c>
      <c r="O14" s="155"/>
      <c r="P14" s="156">
        <f>SUM(P5,P12,Q12)</f>
        <v>17429</v>
      </c>
      <c r="Q14" s="157"/>
    </row>
    <row r="15" spans="1:35" ht="30" customHeight="1" thickBot="1">
      <c r="A15" s="6"/>
      <c r="B15" s="6"/>
      <c r="C15" s="7"/>
      <c r="D15" s="6"/>
      <c r="E15" s="6"/>
      <c r="F15" s="6"/>
      <c r="G15" s="6"/>
      <c r="H15" s="6"/>
      <c r="I15" s="6"/>
      <c r="J15" s="7"/>
      <c r="M15" s="34"/>
      <c r="N15" s="154" t="s">
        <v>97</v>
      </c>
      <c r="O15" s="155"/>
      <c r="P15" s="156">
        <f>IF(L14-P14&lt;0,"-",L14-P14)</f>
        <v>5200</v>
      </c>
      <c r="Q15" s="157"/>
    </row>
    <row r="16" spans="1:35" ht="30" customHeight="1" thickBot="1">
      <c r="A16" s="6"/>
      <c r="B16" s="6"/>
      <c r="C16" s="7"/>
      <c r="D16" s="6"/>
      <c r="E16" s="6"/>
      <c r="F16" s="6"/>
      <c r="G16" s="6"/>
      <c r="H16" s="6"/>
      <c r="I16" s="6"/>
      <c r="J16" s="7"/>
      <c r="K16" s="7"/>
      <c r="L16" s="34"/>
      <c r="M16" s="34"/>
      <c r="N16" s="34"/>
      <c r="O16" s="5"/>
      <c r="P16" s="5"/>
      <c r="Q16" s="35"/>
    </row>
    <row r="17" spans="1:32" ht="30" customHeight="1">
      <c r="A17" s="158" t="s">
        <v>98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60"/>
      <c r="L17" s="159" t="s">
        <v>99</v>
      </c>
      <c r="M17" s="159"/>
      <c r="N17" s="159"/>
      <c r="O17" s="159"/>
      <c r="P17" s="159"/>
      <c r="Q17" s="160"/>
      <c r="AF17"/>
    </row>
    <row r="18" spans="1:32" ht="30" customHeight="1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3"/>
      <c r="L18" s="162"/>
      <c r="M18" s="162"/>
      <c r="N18" s="162"/>
      <c r="O18" s="162"/>
      <c r="P18" s="162"/>
      <c r="Q18" s="163"/>
    </row>
    <row r="19" spans="1:32" ht="30" customHeight="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63"/>
      <c r="L19" s="162"/>
      <c r="M19" s="162"/>
      <c r="N19" s="162"/>
      <c r="O19" s="162"/>
      <c r="P19" s="162"/>
      <c r="Q19" s="163"/>
    </row>
    <row r="20" spans="1:32" ht="30" customHeight="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63"/>
      <c r="L20" s="162"/>
      <c r="M20" s="162"/>
      <c r="N20" s="162"/>
      <c r="O20" s="162"/>
      <c r="P20" s="162"/>
      <c r="Q20" s="163"/>
    </row>
    <row r="21" spans="1:32" ht="30" customHeight="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63"/>
      <c r="L21" s="162"/>
      <c r="M21" s="162"/>
      <c r="N21" s="162"/>
      <c r="O21" s="162"/>
      <c r="P21" s="162"/>
      <c r="Q21" s="163"/>
    </row>
    <row r="22" spans="1:32" ht="30" customHeigh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3"/>
      <c r="L22" s="162"/>
      <c r="M22" s="162"/>
      <c r="N22" s="162"/>
      <c r="O22" s="162"/>
      <c r="P22" s="162"/>
      <c r="Q22" s="163"/>
    </row>
    <row r="23" spans="1:32" ht="30" customHeight="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63"/>
      <c r="L23" s="162"/>
      <c r="M23" s="162"/>
      <c r="N23" s="162"/>
      <c r="O23" s="162"/>
      <c r="P23" s="162"/>
      <c r="Q23" s="163"/>
    </row>
    <row r="24" spans="1:32" ht="30" customHeight="1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3"/>
      <c r="L24" s="162"/>
      <c r="M24" s="162"/>
      <c r="N24" s="162"/>
      <c r="O24" s="162"/>
      <c r="P24" s="162"/>
      <c r="Q24" s="163"/>
    </row>
    <row r="25" spans="1:32" ht="30" customHeight="1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3"/>
      <c r="L25" s="162"/>
      <c r="M25" s="162"/>
      <c r="N25" s="162"/>
      <c r="O25" s="162"/>
      <c r="P25" s="162"/>
      <c r="Q25" s="163"/>
    </row>
    <row r="26" spans="1:32" ht="30" customHeight="1">
      <c r="A26" s="153" t="s">
        <v>100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</sheetData>
  <sheetProtection sheet="1" objects="1" scenarios="1" selectLockedCells="1"/>
  <mergeCells count="24">
    <mergeCell ref="J14:K14"/>
    <mergeCell ref="L14:M14"/>
    <mergeCell ref="N14:O14"/>
    <mergeCell ref="B6:D6"/>
    <mergeCell ref="L6:M6"/>
    <mergeCell ref="O6:P6"/>
    <mergeCell ref="A12:H12"/>
    <mergeCell ref="A13:K13"/>
    <mergeCell ref="A1:Q1"/>
    <mergeCell ref="A2:F2"/>
    <mergeCell ref="A26:K26"/>
    <mergeCell ref="N15:O15"/>
    <mergeCell ref="P15:Q15"/>
    <mergeCell ref="A17:K17"/>
    <mergeCell ref="L17:Q17"/>
    <mergeCell ref="A18:K25"/>
    <mergeCell ref="L18:Q25"/>
    <mergeCell ref="A3:Q3"/>
    <mergeCell ref="L4:N4"/>
    <mergeCell ref="O4:Q4"/>
    <mergeCell ref="P14:Q14"/>
    <mergeCell ref="B5:D5"/>
    <mergeCell ref="M5:N5"/>
    <mergeCell ref="P5:Q5"/>
  </mergeCells>
  <phoneticPr fontId="4"/>
  <conditionalFormatting sqref="A9:B11 D9:K11 M9:N11">
    <cfRule type="containsBlanks" dxfId="3" priority="1">
      <formula>LEN(TRIM(A9))=0</formula>
    </cfRule>
  </conditionalFormatting>
  <dataValidations count="1">
    <dataValidation type="list" allowBlank="1" showInputMessage="1" showErrorMessage="1" sqref="K9:K11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I9:I11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G5" sqref="G5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64" t="s">
        <v>101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58</v>
      </c>
      <c r="M4" s="166"/>
      <c r="N4" s="167"/>
      <c r="O4" s="165" t="s">
        <v>102</v>
      </c>
      <c r="P4" s="166"/>
      <c r="Q4" s="167"/>
    </row>
    <row r="5" spans="1:35" ht="30" customHeight="1">
      <c r="A5" s="3" t="s">
        <v>60</v>
      </c>
      <c r="B5" s="168">
        <f>報告書!$Z$16</f>
        <v>0</v>
      </c>
      <c r="C5" s="168"/>
      <c r="D5" s="168"/>
      <c r="E5" s="6"/>
      <c r="J5" s="7"/>
      <c r="K5" s="7"/>
      <c r="L5" s="8" t="s">
        <v>61</v>
      </c>
      <c r="M5" s="179" t="str">
        <f>IF(J21&lt;8,"",J21*37)</f>
        <v/>
      </c>
      <c r="N5" s="180"/>
      <c r="O5" s="8" t="s">
        <v>61</v>
      </c>
      <c r="P5" s="179" t="str">
        <f>M5</f>
        <v/>
      </c>
      <c r="Q5" s="180"/>
    </row>
    <row r="6" spans="1:35" ht="30" customHeight="1" thickBot="1">
      <c r="A6" s="3" t="s">
        <v>62</v>
      </c>
      <c r="B6" s="168">
        <f>報告書!$O$16</f>
        <v>0</v>
      </c>
      <c r="C6" s="168"/>
      <c r="D6" s="168"/>
      <c r="E6" s="6"/>
      <c r="F6" s="6"/>
      <c r="G6" s="6"/>
      <c r="H6" s="6"/>
      <c r="I6" s="6"/>
      <c r="J6" s="7"/>
      <c r="K6" s="7"/>
      <c r="L6" s="173" t="s">
        <v>63</v>
      </c>
      <c r="M6" s="174"/>
      <c r="N6" s="9" t="s">
        <v>64</v>
      </c>
      <c r="O6" s="173" t="s">
        <v>63</v>
      </c>
      <c r="P6" s="174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87"/>
      <c r="B9" s="88"/>
      <c r="C9" s="31" t="s">
        <v>82</v>
      </c>
      <c r="D9" s="89"/>
      <c r="E9" s="90"/>
      <c r="F9" s="90"/>
      <c r="G9" s="90"/>
      <c r="H9" s="90"/>
      <c r="I9" s="90"/>
      <c r="J9" s="111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82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82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67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67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67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82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82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67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67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67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67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75" t="s">
        <v>93</v>
      </c>
      <c r="B21" s="176"/>
      <c r="C21" s="176"/>
      <c r="D21" s="176"/>
      <c r="E21" s="176"/>
      <c r="F21" s="176"/>
      <c r="G21" s="176"/>
      <c r="H21" s="177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78" t="s">
        <v>94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71" t="s">
        <v>95</v>
      </c>
      <c r="K23" s="172"/>
      <c r="L23" s="156">
        <f>SUM(M5,M21,N21)</f>
        <v>0</v>
      </c>
      <c r="M23" s="156"/>
      <c r="N23" s="155" t="s">
        <v>96</v>
      </c>
      <c r="O23" s="155"/>
      <c r="P23" s="156">
        <f>SUM(P5,P21,Q21)</f>
        <v>0</v>
      </c>
      <c r="Q23" s="157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54" t="s">
        <v>97</v>
      </c>
      <c r="O24" s="155"/>
      <c r="P24" s="156">
        <f>IF(L23-P23&lt;0,"-",L23-P23)</f>
        <v>0</v>
      </c>
      <c r="Q24" s="157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58" t="s">
        <v>98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59" t="s">
        <v>99</v>
      </c>
      <c r="M26" s="159"/>
      <c r="N26" s="159"/>
      <c r="O26" s="159"/>
      <c r="P26" s="159"/>
      <c r="Q26" s="160"/>
      <c r="AF26"/>
    </row>
    <row r="27" spans="1:32" ht="30" customHeight="1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3"/>
      <c r="L27" s="182"/>
      <c r="M27" s="182"/>
      <c r="N27" s="182"/>
      <c r="O27" s="182"/>
      <c r="P27" s="182"/>
      <c r="Q27" s="183"/>
    </row>
    <row r="28" spans="1:32" ht="30" customHeigh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3"/>
      <c r="L28" s="182"/>
      <c r="M28" s="182"/>
      <c r="N28" s="182"/>
      <c r="O28" s="182"/>
      <c r="P28" s="182"/>
      <c r="Q28" s="183"/>
    </row>
    <row r="29" spans="1:32" ht="30" customHeight="1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3"/>
      <c r="L29" s="182"/>
      <c r="M29" s="182"/>
      <c r="N29" s="182"/>
      <c r="O29" s="182"/>
      <c r="P29" s="182"/>
      <c r="Q29" s="183"/>
    </row>
    <row r="30" spans="1:32" ht="30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  <c r="L30" s="182"/>
      <c r="M30" s="182"/>
      <c r="N30" s="182"/>
      <c r="O30" s="182"/>
      <c r="P30" s="182"/>
      <c r="Q30" s="183"/>
    </row>
    <row r="31" spans="1:32" ht="30" customHeight="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3"/>
      <c r="L31" s="182"/>
      <c r="M31" s="182"/>
      <c r="N31" s="182"/>
      <c r="O31" s="182"/>
      <c r="P31" s="182"/>
      <c r="Q31" s="183"/>
    </row>
    <row r="32" spans="1:32" ht="30" customHeight="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183"/>
      <c r="L32" s="182"/>
      <c r="M32" s="182"/>
      <c r="N32" s="182"/>
      <c r="O32" s="182"/>
      <c r="P32" s="182"/>
      <c r="Q32" s="183"/>
    </row>
    <row r="33" spans="1:17" ht="30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  <c r="L33" s="182"/>
      <c r="M33" s="182"/>
      <c r="N33" s="182"/>
      <c r="O33" s="182"/>
      <c r="P33" s="182"/>
      <c r="Q33" s="183"/>
    </row>
    <row r="34" spans="1:17" ht="30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  <c r="L34" s="182"/>
      <c r="M34" s="182"/>
      <c r="N34" s="182"/>
      <c r="O34" s="182"/>
      <c r="P34" s="182"/>
      <c r="Q34" s="183"/>
    </row>
    <row r="35" spans="1:17" ht="30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  <c r="L35" s="182"/>
      <c r="M35" s="182"/>
      <c r="N35" s="182"/>
      <c r="O35" s="182"/>
      <c r="P35" s="182"/>
      <c r="Q35" s="183"/>
    </row>
    <row r="36" spans="1:17" ht="30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  <c r="L36" s="182"/>
      <c r="M36" s="182"/>
      <c r="N36" s="182"/>
      <c r="O36" s="182"/>
      <c r="P36" s="182"/>
      <c r="Q36" s="183"/>
    </row>
    <row r="37" spans="1:17" ht="30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  <c r="L37" s="182"/>
      <c r="M37" s="182"/>
      <c r="N37" s="182"/>
      <c r="O37" s="182"/>
      <c r="P37" s="182"/>
      <c r="Q37" s="183"/>
    </row>
    <row r="38" spans="1:17" ht="30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  <c r="L38" s="182"/>
      <c r="M38" s="182"/>
      <c r="N38" s="182"/>
      <c r="O38" s="182"/>
      <c r="P38" s="182"/>
      <c r="Q38" s="183"/>
    </row>
    <row r="39" spans="1:17" ht="30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  <c r="L39" s="182"/>
      <c r="M39" s="182"/>
      <c r="N39" s="182"/>
      <c r="O39" s="182"/>
      <c r="P39" s="182"/>
      <c r="Q39" s="183"/>
    </row>
    <row r="40" spans="1:17" ht="30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  <c r="L40" s="182"/>
      <c r="M40" s="182"/>
      <c r="N40" s="182"/>
      <c r="O40" s="182"/>
      <c r="P40" s="182"/>
      <c r="Q40" s="183"/>
    </row>
    <row r="41" spans="1:17" ht="30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  <c r="L41" s="182"/>
      <c r="M41" s="182"/>
      <c r="N41" s="182"/>
      <c r="O41" s="182"/>
      <c r="P41" s="182"/>
      <c r="Q41" s="183"/>
    </row>
    <row r="42" spans="1:17" ht="30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  <c r="L42" s="182"/>
      <c r="M42" s="182"/>
      <c r="N42" s="182"/>
      <c r="O42" s="182"/>
      <c r="P42" s="182"/>
      <c r="Q42" s="183"/>
    </row>
    <row r="43" spans="1:17" ht="30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3"/>
      <c r="L43" s="182"/>
      <c r="M43" s="182"/>
      <c r="N43" s="182"/>
      <c r="O43" s="182"/>
      <c r="P43" s="182"/>
      <c r="Q43" s="183"/>
    </row>
    <row r="44" spans="1:17" ht="30" customHeigh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3"/>
      <c r="L44" s="182"/>
      <c r="M44" s="182"/>
      <c r="N44" s="182"/>
      <c r="O44" s="182"/>
      <c r="P44" s="182"/>
      <c r="Q44" s="183"/>
    </row>
    <row r="45" spans="1:17" ht="30" customHeigh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3"/>
      <c r="L45" s="182"/>
      <c r="M45" s="182"/>
      <c r="N45" s="182"/>
      <c r="O45" s="182"/>
      <c r="P45" s="182"/>
      <c r="Q45" s="183"/>
    </row>
    <row r="46" spans="1:17" ht="30" customHeight="1">
      <c r="A46" s="181"/>
      <c r="B46" s="182"/>
      <c r="C46" s="182"/>
      <c r="D46" s="182"/>
      <c r="E46" s="182"/>
      <c r="F46" s="182"/>
      <c r="G46" s="182"/>
      <c r="H46" s="182"/>
      <c r="I46" s="182"/>
      <c r="J46" s="182"/>
      <c r="K46" s="183"/>
      <c r="L46" s="182"/>
      <c r="M46" s="182"/>
      <c r="N46" s="182"/>
      <c r="O46" s="182"/>
      <c r="P46" s="182"/>
      <c r="Q46" s="183"/>
    </row>
    <row r="47" spans="1:17" ht="30" customHeight="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3"/>
      <c r="L47" s="182"/>
      <c r="M47" s="182"/>
      <c r="N47" s="182"/>
      <c r="O47" s="182"/>
      <c r="P47" s="182"/>
      <c r="Q47" s="183"/>
    </row>
    <row r="48" spans="1:17" ht="30" customHeight="1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3"/>
      <c r="L48" s="182"/>
      <c r="M48" s="182"/>
      <c r="N48" s="182"/>
      <c r="O48" s="182"/>
      <c r="P48" s="182"/>
      <c r="Q48" s="183"/>
    </row>
    <row r="49" spans="1:17" ht="30" customHeight="1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  <c r="L49" s="182"/>
      <c r="M49" s="182"/>
      <c r="N49" s="182"/>
      <c r="O49" s="182"/>
      <c r="P49" s="182"/>
      <c r="Q49" s="183"/>
    </row>
    <row r="50" spans="1:17" ht="15.75">
      <c r="A50" s="153" t="s">
        <v>100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</row>
  </sheetData>
  <sheetProtection sheet="1" objects="1" scenarios="1" selectLockedCells="1"/>
  <mergeCells count="24">
    <mergeCell ref="A27:K49"/>
    <mergeCell ref="L27:Q49"/>
    <mergeCell ref="A50:K50"/>
    <mergeCell ref="A21:H21"/>
    <mergeCell ref="A22:K22"/>
    <mergeCell ref="N23:O23"/>
    <mergeCell ref="N24:O24"/>
    <mergeCell ref="A26:K26"/>
    <mergeCell ref="L26:Q26"/>
    <mergeCell ref="P24:Q24"/>
    <mergeCell ref="P23:Q23"/>
    <mergeCell ref="L23:M23"/>
    <mergeCell ref="J23:K23"/>
    <mergeCell ref="B6:D6"/>
    <mergeCell ref="M5:N5"/>
    <mergeCell ref="P5:Q5"/>
    <mergeCell ref="L6:M6"/>
    <mergeCell ref="O6:P6"/>
    <mergeCell ref="A1:Q1"/>
    <mergeCell ref="A2:F2"/>
    <mergeCell ref="A3:Q3"/>
    <mergeCell ref="B5:D5"/>
    <mergeCell ref="L4:N4"/>
    <mergeCell ref="O4:Q4"/>
  </mergeCells>
  <phoneticPr fontId="4"/>
  <conditionalFormatting sqref="A9:B20 M9:N20 D9:K20">
    <cfRule type="containsBlanks" dxfId="2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E6" sqref="E6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64" t="s">
        <v>101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58</v>
      </c>
      <c r="M4" s="166"/>
      <c r="N4" s="167"/>
      <c r="O4" s="165" t="s">
        <v>102</v>
      </c>
      <c r="P4" s="166"/>
      <c r="Q4" s="167"/>
    </row>
    <row r="5" spans="1:35" ht="30" customHeight="1">
      <c r="A5" s="3" t="s">
        <v>60</v>
      </c>
      <c r="B5" s="168">
        <f>報告書!$Z$17</f>
        <v>0</v>
      </c>
      <c r="C5" s="168"/>
      <c r="D5" s="168"/>
      <c r="E5" s="6"/>
      <c r="J5" s="7"/>
      <c r="K5" s="7"/>
      <c r="L5" s="8" t="s">
        <v>61</v>
      </c>
      <c r="M5" s="184" t="str">
        <f>IF(J21&lt;8,"",J21*37)</f>
        <v/>
      </c>
      <c r="N5" s="185"/>
      <c r="O5" s="8" t="s">
        <v>61</v>
      </c>
      <c r="P5" s="184" t="str">
        <f>M5</f>
        <v/>
      </c>
      <c r="Q5" s="185"/>
    </row>
    <row r="6" spans="1:35" ht="30" customHeight="1" thickBot="1">
      <c r="A6" s="3" t="s">
        <v>62</v>
      </c>
      <c r="B6" s="168">
        <f>報告書!$O$17</f>
        <v>0</v>
      </c>
      <c r="C6" s="168"/>
      <c r="D6" s="168"/>
      <c r="E6" s="6"/>
      <c r="F6" s="6"/>
      <c r="G6" s="6"/>
      <c r="H6" s="6"/>
      <c r="I6" s="6"/>
      <c r="J6" s="7"/>
      <c r="K6" s="7"/>
      <c r="L6" s="173" t="s">
        <v>63</v>
      </c>
      <c r="M6" s="174"/>
      <c r="N6" s="9" t="s">
        <v>64</v>
      </c>
      <c r="O6" s="173" t="s">
        <v>63</v>
      </c>
      <c r="P6" s="174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87"/>
      <c r="B9" s="88"/>
      <c r="C9" s="31" t="s">
        <v>82</v>
      </c>
      <c r="D9" s="89"/>
      <c r="E9" s="90"/>
      <c r="F9" s="90"/>
      <c r="G9" s="90"/>
      <c r="H9" s="90"/>
      <c r="I9" s="90"/>
      <c r="J9" s="111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82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82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67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67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67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82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82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67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67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67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67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75" t="s">
        <v>93</v>
      </c>
      <c r="B21" s="176"/>
      <c r="C21" s="176"/>
      <c r="D21" s="176"/>
      <c r="E21" s="176"/>
      <c r="F21" s="176"/>
      <c r="G21" s="176"/>
      <c r="H21" s="177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78" t="s">
        <v>94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71" t="s">
        <v>95</v>
      </c>
      <c r="K23" s="172"/>
      <c r="L23" s="156">
        <f>SUM(M5,M21,N21)</f>
        <v>0</v>
      </c>
      <c r="M23" s="156"/>
      <c r="N23" s="155" t="s">
        <v>96</v>
      </c>
      <c r="O23" s="155"/>
      <c r="P23" s="156">
        <f>SUM(P5,P21,Q21)</f>
        <v>0</v>
      </c>
      <c r="Q23" s="157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54" t="s">
        <v>97</v>
      </c>
      <c r="O24" s="155"/>
      <c r="P24" s="156">
        <f>IF(L23-P23&lt;0,"-",L23-P23)</f>
        <v>0</v>
      </c>
      <c r="Q24" s="157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58" t="s">
        <v>98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59" t="s">
        <v>99</v>
      </c>
      <c r="M26" s="159"/>
      <c r="N26" s="159"/>
      <c r="O26" s="159"/>
      <c r="P26" s="159"/>
      <c r="Q26" s="160"/>
      <c r="AF26"/>
    </row>
    <row r="27" spans="1:32" ht="30" customHeight="1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3"/>
      <c r="L27" s="182"/>
      <c r="M27" s="182"/>
      <c r="N27" s="182"/>
      <c r="O27" s="182"/>
      <c r="P27" s="182"/>
      <c r="Q27" s="183"/>
    </row>
    <row r="28" spans="1:32" ht="30" customHeigh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3"/>
      <c r="L28" s="182"/>
      <c r="M28" s="182"/>
      <c r="N28" s="182"/>
      <c r="O28" s="182"/>
      <c r="P28" s="182"/>
      <c r="Q28" s="183"/>
    </row>
    <row r="29" spans="1:32" ht="30" customHeight="1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3"/>
      <c r="L29" s="182"/>
      <c r="M29" s="182"/>
      <c r="N29" s="182"/>
      <c r="O29" s="182"/>
      <c r="P29" s="182"/>
      <c r="Q29" s="183"/>
    </row>
    <row r="30" spans="1:32" ht="30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  <c r="L30" s="182"/>
      <c r="M30" s="182"/>
      <c r="N30" s="182"/>
      <c r="O30" s="182"/>
      <c r="P30" s="182"/>
      <c r="Q30" s="183"/>
    </row>
    <row r="31" spans="1:32" ht="30" customHeight="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3"/>
      <c r="L31" s="182"/>
      <c r="M31" s="182"/>
      <c r="N31" s="182"/>
      <c r="O31" s="182"/>
      <c r="P31" s="182"/>
      <c r="Q31" s="183"/>
    </row>
    <row r="32" spans="1:32" ht="30" customHeight="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183"/>
      <c r="L32" s="182"/>
      <c r="M32" s="182"/>
      <c r="N32" s="182"/>
      <c r="O32" s="182"/>
      <c r="P32" s="182"/>
      <c r="Q32" s="183"/>
    </row>
    <row r="33" spans="1:17" ht="30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  <c r="L33" s="182"/>
      <c r="M33" s="182"/>
      <c r="N33" s="182"/>
      <c r="O33" s="182"/>
      <c r="P33" s="182"/>
      <c r="Q33" s="183"/>
    </row>
    <row r="34" spans="1:17" ht="30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  <c r="L34" s="182"/>
      <c r="M34" s="182"/>
      <c r="N34" s="182"/>
      <c r="O34" s="182"/>
      <c r="P34" s="182"/>
      <c r="Q34" s="183"/>
    </row>
    <row r="35" spans="1:17" ht="30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  <c r="L35" s="182"/>
      <c r="M35" s="182"/>
      <c r="N35" s="182"/>
      <c r="O35" s="182"/>
      <c r="P35" s="182"/>
      <c r="Q35" s="183"/>
    </row>
    <row r="36" spans="1:17" ht="30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  <c r="L36" s="182"/>
      <c r="M36" s="182"/>
      <c r="N36" s="182"/>
      <c r="O36" s="182"/>
      <c r="P36" s="182"/>
      <c r="Q36" s="183"/>
    </row>
    <row r="37" spans="1:17" ht="30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  <c r="L37" s="182"/>
      <c r="M37" s="182"/>
      <c r="N37" s="182"/>
      <c r="O37" s="182"/>
      <c r="P37" s="182"/>
      <c r="Q37" s="183"/>
    </row>
    <row r="38" spans="1:17" ht="30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  <c r="L38" s="182"/>
      <c r="M38" s="182"/>
      <c r="N38" s="182"/>
      <c r="O38" s="182"/>
      <c r="P38" s="182"/>
      <c r="Q38" s="183"/>
    </row>
    <row r="39" spans="1:17" ht="30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  <c r="L39" s="182"/>
      <c r="M39" s="182"/>
      <c r="N39" s="182"/>
      <c r="O39" s="182"/>
      <c r="P39" s="182"/>
      <c r="Q39" s="183"/>
    </row>
    <row r="40" spans="1:17" ht="30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  <c r="L40" s="182"/>
      <c r="M40" s="182"/>
      <c r="N40" s="182"/>
      <c r="O40" s="182"/>
      <c r="P40" s="182"/>
      <c r="Q40" s="183"/>
    </row>
    <row r="41" spans="1:17" ht="30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  <c r="L41" s="182"/>
      <c r="M41" s="182"/>
      <c r="N41" s="182"/>
      <c r="O41" s="182"/>
      <c r="P41" s="182"/>
      <c r="Q41" s="183"/>
    </row>
    <row r="42" spans="1:17" ht="30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  <c r="L42" s="182"/>
      <c r="M42" s="182"/>
      <c r="N42" s="182"/>
      <c r="O42" s="182"/>
      <c r="P42" s="182"/>
      <c r="Q42" s="183"/>
    </row>
    <row r="43" spans="1:17" ht="30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3"/>
      <c r="L43" s="182"/>
      <c r="M43" s="182"/>
      <c r="N43" s="182"/>
      <c r="O43" s="182"/>
      <c r="P43" s="182"/>
      <c r="Q43" s="183"/>
    </row>
    <row r="44" spans="1:17" ht="30" customHeigh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3"/>
      <c r="L44" s="182"/>
      <c r="M44" s="182"/>
      <c r="N44" s="182"/>
      <c r="O44" s="182"/>
      <c r="P44" s="182"/>
      <c r="Q44" s="183"/>
    </row>
    <row r="45" spans="1:17" ht="30" customHeigh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3"/>
      <c r="L45" s="182"/>
      <c r="M45" s="182"/>
      <c r="N45" s="182"/>
      <c r="O45" s="182"/>
      <c r="P45" s="182"/>
      <c r="Q45" s="183"/>
    </row>
    <row r="46" spans="1:17" ht="30" customHeight="1">
      <c r="A46" s="181"/>
      <c r="B46" s="182"/>
      <c r="C46" s="182"/>
      <c r="D46" s="182"/>
      <c r="E46" s="182"/>
      <c r="F46" s="182"/>
      <c r="G46" s="182"/>
      <c r="H46" s="182"/>
      <c r="I46" s="182"/>
      <c r="J46" s="182"/>
      <c r="K46" s="183"/>
      <c r="L46" s="182"/>
      <c r="M46" s="182"/>
      <c r="N46" s="182"/>
      <c r="O46" s="182"/>
      <c r="P46" s="182"/>
      <c r="Q46" s="183"/>
    </row>
    <row r="47" spans="1:17" ht="30" customHeight="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3"/>
      <c r="L47" s="182"/>
      <c r="M47" s="182"/>
      <c r="N47" s="182"/>
      <c r="O47" s="182"/>
      <c r="P47" s="182"/>
      <c r="Q47" s="183"/>
    </row>
    <row r="48" spans="1:17" ht="30" customHeight="1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3"/>
      <c r="L48" s="182"/>
      <c r="M48" s="182"/>
      <c r="N48" s="182"/>
      <c r="O48" s="182"/>
      <c r="P48" s="182"/>
      <c r="Q48" s="183"/>
    </row>
    <row r="49" spans="1:17" ht="30" customHeight="1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  <c r="L49" s="182"/>
      <c r="M49" s="182"/>
      <c r="N49" s="182"/>
      <c r="O49" s="182"/>
      <c r="P49" s="182"/>
      <c r="Q49" s="183"/>
    </row>
    <row r="50" spans="1:17" ht="15.75">
      <c r="A50" s="153" t="s">
        <v>100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</row>
  </sheetData>
  <sheetProtection sheet="1" objects="1" scenarios="1" selectLockedCells="1"/>
  <mergeCells count="24">
    <mergeCell ref="J23:K23"/>
    <mergeCell ref="L23:M23"/>
    <mergeCell ref="N23:O23"/>
    <mergeCell ref="B6:D6"/>
    <mergeCell ref="L6:M6"/>
    <mergeCell ref="O6:P6"/>
    <mergeCell ref="A21:H21"/>
    <mergeCell ref="A22:K22"/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</mergeCells>
  <phoneticPr fontId="4"/>
  <conditionalFormatting sqref="A9:B20 M9:N20 D9:K20">
    <cfRule type="containsBlanks" dxfId="1" priority="1">
      <formula>LEN(TRIM(A9))=0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E5" sqref="E5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64" t="s">
        <v>101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58</v>
      </c>
      <c r="M4" s="166"/>
      <c r="N4" s="167"/>
      <c r="O4" s="165" t="s">
        <v>102</v>
      </c>
      <c r="P4" s="166"/>
      <c r="Q4" s="167"/>
    </row>
    <row r="5" spans="1:35" ht="30" customHeight="1">
      <c r="A5" s="3" t="s">
        <v>60</v>
      </c>
      <c r="B5" s="168">
        <f>報告書!$Z$18</f>
        <v>0</v>
      </c>
      <c r="C5" s="168"/>
      <c r="D5" s="168"/>
      <c r="E5" s="6"/>
      <c r="J5" s="7"/>
      <c r="K5" s="7"/>
      <c r="L5" s="8" t="s">
        <v>61</v>
      </c>
      <c r="M5" s="179" t="str">
        <f>IF(J21&lt;8,"",J21*37)</f>
        <v/>
      </c>
      <c r="N5" s="180"/>
      <c r="O5" s="8" t="s">
        <v>61</v>
      </c>
      <c r="P5" s="179" t="str">
        <f>M5</f>
        <v/>
      </c>
      <c r="Q5" s="180"/>
    </row>
    <row r="6" spans="1:35" ht="30" customHeight="1" thickBot="1">
      <c r="A6" s="3" t="s">
        <v>62</v>
      </c>
      <c r="B6" s="168">
        <f>報告書!$O$18</f>
        <v>0</v>
      </c>
      <c r="C6" s="168"/>
      <c r="D6" s="168"/>
      <c r="E6" s="6"/>
      <c r="F6" s="6"/>
      <c r="G6" s="6"/>
      <c r="H6" s="6"/>
      <c r="I6" s="6"/>
      <c r="J6" s="7"/>
      <c r="K6" s="7"/>
      <c r="L6" s="173" t="s">
        <v>63</v>
      </c>
      <c r="M6" s="174"/>
      <c r="N6" s="9" t="s">
        <v>64</v>
      </c>
      <c r="O6" s="173" t="s">
        <v>63</v>
      </c>
      <c r="P6" s="174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87"/>
      <c r="B9" s="88"/>
      <c r="C9" s="31" t="s">
        <v>82</v>
      </c>
      <c r="D9" s="89"/>
      <c r="E9" s="90"/>
      <c r="F9" s="90"/>
      <c r="G9" s="90"/>
      <c r="H9" s="90"/>
      <c r="I9" s="112"/>
      <c r="J9" s="114"/>
      <c r="K9" s="113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82</v>
      </c>
      <c r="D10" s="93"/>
      <c r="E10" s="94"/>
      <c r="F10" s="90"/>
      <c r="G10" s="94"/>
      <c r="H10" s="94"/>
      <c r="I10" s="90"/>
      <c r="J10" s="111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82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67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67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67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82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82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67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67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67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67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75" t="s">
        <v>93</v>
      </c>
      <c r="B21" s="176"/>
      <c r="C21" s="176"/>
      <c r="D21" s="176"/>
      <c r="E21" s="176"/>
      <c r="F21" s="176"/>
      <c r="G21" s="176"/>
      <c r="H21" s="177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78" t="s">
        <v>94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71" t="s">
        <v>95</v>
      </c>
      <c r="K23" s="172"/>
      <c r="L23" s="156">
        <f>SUM(M5,M21,N21)</f>
        <v>0</v>
      </c>
      <c r="M23" s="156"/>
      <c r="N23" s="155" t="s">
        <v>96</v>
      </c>
      <c r="O23" s="155"/>
      <c r="P23" s="156">
        <f>SUM(P5,P21,Q21)</f>
        <v>0</v>
      </c>
      <c r="Q23" s="157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54" t="s">
        <v>97</v>
      </c>
      <c r="O24" s="155"/>
      <c r="P24" s="156">
        <f>IF(L23-P23&lt;0,"-",L23-P23)</f>
        <v>0</v>
      </c>
      <c r="Q24" s="157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58" t="s">
        <v>98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59" t="s">
        <v>99</v>
      </c>
      <c r="M26" s="159"/>
      <c r="N26" s="159"/>
      <c r="O26" s="159"/>
      <c r="P26" s="159"/>
      <c r="Q26" s="160"/>
      <c r="AF26"/>
    </row>
    <row r="27" spans="1:32" ht="30" customHeight="1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3"/>
      <c r="L27" s="182"/>
      <c r="M27" s="182"/>
      <c r="N27" s="182"/>
      <c r="O27" s="182"/>
      <c r="P27" s="182"/>
      <c r="Q27" s="183"/>
    </row>
    <row r="28" spans="1:32" ht="30" customHeigh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3"/>
      <c r="L28" s="182"/>
      <c r="M28" s="182"/>
      <c r="N28" s="182"/>
      <c r="O28" s="182"/>
      <c r="P28" s="182"/>
      <c r="Q28" s="183"/>
    </row>
    <row r="29" spans="1:32" ht="30" customHeight="1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3"/>
      <c r="L29" s="182"/>
      <c r="M29" s="182"/>
      <c r="N29" s="182"/>
      <c r="O29" s="182"/>
      <c r="P29" s="182"/>
      <c r="Q29" s="183"/>
    </row>
    <row r="30" spans="1:32" ht="30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  <c r="L30" s="182"/>
      <c r="M30" s="182"/>
      <c r="N30" s="182"/>
      <c r="O30" s="182"/>
      <c r="P30" s="182"/>
      <c r="Q30" s="183"/>
    </row>
    <row r="31" spans="1:32" ht="30" customHeight="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3"/>
      <c r="L31" s="182"/>
      <c r="M31" s="182"/>
      <c r="N31" s="182"/>
      <c r="O31" s="182"/>
      <c r="P31" s="182"/>
      <c r="Q31" s="183"/>
    </row>
    <row r="32" spans="1:32" ht="30" customHeight="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183"/>
      <c r="L32" s="182"/>
      <c r="M32" s="182"/>
      <c r="N32" s="182"/>
      <c r="O32" s="182"/>
      <c r="P32" s="182"/>
      <c r="Q32" s="183"/>
    </row>
    <row r="33" spans="1:17" ht="30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  <c r="L33" s="182"/>
      <c r="M33" s="182"/>
      <c r="N33" s="182"/>
      <c r="O33" s="182"/>
      <c r="P33" s="182"/>
      <c r="Q33" s="183"/>
    </row>
    <row r="34" spans="1:17" ht="30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  <c r="L34" s="182"/>
      <c r="M34" s="182"/>
      <c r="N34" s="182"/>
      <c r="O34" s="182"/>
      <c r="P34" s="182"/>
      <c r="Q34" s="183"/>
    </row>
    <row r="35" spans="1:17" ht="30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  <c r="L35" s="182"/>
      <c r="M35" s="182"/>
      <c r="N35" s="182"/>
      <c r="O35" s="182"/>
      <c r="P35" s="182"/>
      <c r="Q35" s="183"/>
    </row>
    <row r="36" spans="1:17" ht="30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  <c r="L36" s="182"/>
      <c r="M36" s="182"/>
      <c r="N36" s="182"/>
      <c r="O36" s="182"/>
      <c r="P36" s="182"/>
      <c r="Q36" s="183"/>
    </row>
    <row r="37" spans="1:17" ht="30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  <c r="L37" s="182"/>
      <c r="M37" s="182"/>
      <c r="N37" s="182"/>
      <c r="O37" s="182"/>
      <c r="P37" s="182"/>
      <c r="Q37" s="183"/>
    </row>
    <row r="38" spans="1:17" ht="30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  <c r="L38" s="182"/>
      <c r="M38" s="182"/>
      <c r="N38" s="182"/>
      <c r="O38" s="182"/>
      <c r="P38" s="182"/>
      <c r="Q38" s="183"/>
    </row>
    <row r="39" spans="1:17" ht="30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  <c r="L39" s="182"/>
      <c r="M39" s="182"/>
      <c r="N39" s="182"/>
      <c r="O39" s="182"/>
      <c r="P39" s="182"/>
      <c r="Q39" s="183"/>
    </row>
    <row r="40" spans="1:17" ht="30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  <c r="L40" s="182"/>
      <c r="M40" s="182"/>
      <c r="N40" s="182"/>
      <c r="O40" s="182"/>
      <c r="P40" s="182"/>
      <c r="Q40" s="183"/>
    </row>
    <row r="41" spans="1:17" ht="30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  <c r="L41" s="182"/>
      <c r="M41" s="182"/>
      <c r="N41" s="182"/>
      <c r="O41" s="182"/>
      <c r="P41" s="182"/>
      <c r="Q41" s="183"/>
    </row>
    <row r="42" spans="1:17" ht="30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  <c r="L42" s="182"/>
      <c r="M42" s="182"/>
      <c r="N42" s="182"/>
      <c r="O42" s="182"/>
      <c r="P42" s="182"/>
      <c r="Q42" s="183"/>
    </row>
    <row r="43" spans="1:17" ht="30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3"/>
      <c r="L43" s="182"/>
      <c r="M43" s="182"/>
      <c r="N43" s="182"/>
      <c r="O43" s="182"/>
      <c r="P43" s="182"/>
      <c r="Q43" s="183"/>
    </row>
    <row r="44" spans="1:17" ht="30" customHeigh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3"/>
      <c r="L44" s="182"/>
      <c r="M44" s="182"/>
      <c r="N44" s="182"/>
      <c r="O44" s="182"/>
      <c r="P44" s="182"/>
      <c r="Q44" s="183"/>
    </row>
    <row r="45" spans="1:17" ht="30" customHeigh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3"/>
      <c r="L45" s="182"/>
      <c r="M45" s="182"/>
      <c r="N45" s="182"/>
      <c r="O45" s="182"/>
      <c r="P45" s="182"/>
      <c r="Q45" s="183"/>
    </row>
    <row r="46" spans="1:17" ht="30" customHeight="1">
      <c r="A46" s="181"/>
      <c r="B46" s="182"/>
      <c r="C46" s="182"/>
      <c r="D46" s="182"/>
      <c r="E46" s="182"/>
      <c r="F46" s="182"/>
      <c r="G46" s="182"/>
      <c r="H46" s="182"/>
      <c r="I46" s="182"/>
      <c r="J46" s="182"/>
      <c r="K46" s="183"/>
      <c r="L46" s="182"/>
      <c r="M46" s="182"/>
      <c r="N46" s="182"/>
      <c r="O46" s="182"/>
      <c r="P46" s="182"/>
      <c r="Q46" s="183"/>
    </row>
    <row r="47" spans="1:17" ht="30" customHeight="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3"/>
      <c r="L47" s="182"/>
      <c r="M47" s="182"/>
      <c r="N47" s="182"/>
      <c r="O47" s="182"/>
      <c r="P47" s="182"/>
      <c r="Q47" s="183"/>
    </row>
    <row r="48" spans="1:17" ht="30" customHeight="1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3"/>
      <c r="L48" s="182"/>
      <c r="M48" s="182"/>
      <c r="N48" s="182"/>
      <c r="O48" s="182"/>
      <c r="P48" s="182"/>
      <c r="Q48" s="183"/>
    </row>
    <row r="49" spans="1:17" ht="30" customHeight="1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  <c r="L49" s="182"/>
      <c r="M49" s="182"/>
      <c r="N49" s="182"/>
      <c r="O49" s="182"/>
      <c r="P49" s="182"/>
      <c r="Q49" s="183"/>
    </row>
    <row r="50" spans="1:17" ht="15.75">
      <c r="A50" s="153" t="s">
        <v>100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</row>
  </sheetData>
  <sheetProtection sheet="1" objects="1" scenarios="1" selectLockedCells="1"/>
  <mergeCells count="24">
    <mergeCell ref="J23:K23"/>
    <mergeCell ref="L23:M23"/>
    <mergeCell ref="N23:O23"/>
    <mergeCell ref="B6:D6"/>
    <mergeCell ref="L6:M6"/>
    <mergeCell ref="O6:P6"/>
    <mergeCell ref="A21:H21"/>
    <mergeCell ref="A22:K22"/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</mergeCells>
  <phoneticPr fontId="4"/>
  <conditionalFormatting sqref="A9:B20 M9:N20 D9:K20">
    <cfRule type="containsBlanks" dxfId="0" priority="1">
      <formula>LEN(TRIM(A9))=0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EEC0-A2F3-4ECB-B721-1F1970CE5796}">
  <sheetPr>
    <tabColor rgb="FFFFFF00"/>
  </sheetPr>
  <dimension ref="A1:AI42"/>
  <sheetViews>
    <sheetView tabSelected="1" view="pageBreakPreview" zoomScaleNormal="100" zoomScaleSheetLayoutView="100" workbookViewId="0">
      <selection activeCell="L11" sqref="L11"/>
    </sheetView>
  </sheetViews>
  <sheetFormatPr defaultColWidth="2.42578125" defaultRowHeight="18.75"/>
  <cols>
    <col min="1" max="16384" width="2.42578125" style="104"/>
  </cols>
  <sheetData>
    <row r="1" spans="1:35" ht="15" customHeight="1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</row>
    <row r="2" spans="1:35" ht="15" customHeight="1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</row>
    <row r="6" spans="1:35" ht="16.5" customHeight="1">
      <c r="A6" s="188" t="s">
        <v>103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</row>
    <row r="7" spans="1:35" ht="16.5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</row>
    <row r="8" spans="1:35" ht="16.5" customHeight="1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</row>
    <row r="10" spans="1:35" ht="15" customHeight="1">
      <c r="T10" s="189" t="s">
        <v>104</v>
      </c>
      <c r="U10" s="189"/>
      <c r="V10" s="189"/>
    </row>
    <row r="11" spans="1:35" ht="15" customHeight="1">
      <c r="R11" s="105"/>
      <c r="S11" s="105"/>
      <c r="T11" s="105"/>
      <c r="U11" s="187" t="str">
        <f>IF(報告書!U6="","",報告書!U6)</f>
        <v/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</row>
    <row r="12" spans="1:35" ht="15" customHeight="1">
      <c r="R12" s="105"/>
      <c r="S12" s="105"/>
      <c r="T12" s="105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</row>
    <row r="13" spans="1:35" ht="15" customHeight="1">
      <c r="R13" s="105"/>
      <c r="S13" s="105"/>
      <c r="T13" s="105"/>
      <c r="U13" s="187" t="str">
        <f>IF(報告書!U8="","",報告書!U8)</f>
        <v/>
      </c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</row>
    <row r="17" spans="2:34" ht="15" customHeight="1">
      <c r="B17" s="190" t="s">
        <v>105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</row>
    <row r="18" spans="2:34" ht="15" customHeight="1"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</row>
    <row r="19" spans="2:34" ht="15" customHeight="1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spans="2:34" ht="15" customHeight="1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</row>
    <row r="21" spans="2:34" ht="15" customHeight="1"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</row>
    <row r="22" spans="2:34" ht="15" customHeight="1"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</row>
    <row r="23" spans="2:34" ht="15" customHeight="1"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</row>
    <row r="39" spans="1:35" ht="30.75" customHeight="1">
      <c r="A39" s="191" t="s">
        <v>106</v>
      </c>
      <c r="B39" s="191"/>
      <c r="C39" s="191"/>
      <c r="D39" s="192" t="s">
        <v>107</v>
      </c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</row>
    <row r="40" spans="1:35" ht="13.5" customHeight="1">
      <c r="A40" s="191" t="s">
        <v>108</v>
      </c>
      <c r="B40" s="191"/>
      <c r="C40" s="191"/>
      <c r="D40" s="192" t="s">
        <v>109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</row>
    <row r="41" spans="1:35" ht="15" customHeight="1">
      <c r="A41" s="106"/>
      <c r="B41" s="106"/>
      <c r="C41" s="106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</row>
    <row r="42" spans="1:35" ht="15" customHeight="1">
      <c r="A42" s="107"/>
    </row>
  </sheetData>
  <sheetProtection sheet="1" objects="1" scenarios="1"/>
  <protectedRanges>
    <protectedRange sqref="A17:XFD23" name="範囲1"/>
  </protectedRanges>
  <mergeCells count="11">
    <mergeCell ref="B17:AH23"/>
    <mergeCell ref="A39:C39"/>
    <mergeCell ref="D39:AI39"/>
    <mergeCell ref="A40:C40"/>
    <mergeCell ref="D40:AI41"/>
    <mergeCell ref="A1:AI1"/>
    <mergeCell ref="A2:AI2"/>
    <mergeCell ref="U13:AH13"/>
    <mergeCell ref="A6:AI8"/>
    <mergeCell ref="T10:V10"/>
    <mergeCell ref="U11:AH12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53" bestFit="1" customWidth="1"/>
    <col min="4" max="5" width="7.1406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>
      <c r="A1" s="194" t="s">
        <v>110</v>
      </c>
      <c r="B1" s="194" t="s">
        <v>111</v>
      </c>
      <c r="C1" s="194" t="s">
        <v>112</v>
      </c>
      <c r="D1" s="196" t="s">
        <v>113</v>
      </c>
      <c r="E1" s="196"/>
      <c r="F1" s="196" t="s">
        <v>114</v>
      </c>
      <c r="G1" s="196"/>
      <c r="H1" s="196"/>
      <c r="I1" s="47" t="s">
        <v>115</v>
      </c>
    </row>
    <row r="2" spans="1:9">
      <c r="A2" s="194"/>
      <c r="B2" s="194"/>
      <c r="C2" s="194"/>
      <c r="D2" s="47" t="s">
        <v>115</v>
      </c>
      <c r="E2" s="47" t="s">
        <v>116</v>
      </c>
      <c r="F2" s="47" t="s">
        <v>93</v>
      </c>
      <c r="G2" s="47" t="s">
        <v>80</v>
      </c>
      <c r="H2" s="47" t="s">
        <v>117</v>
      </c>
      <c r="I2" s="47" t="s">
        <v>118</v>
      </c>
    </row>
    <row r="3" spans="1:9">
      <c r="A3" s="194" t="s">
        <v>119</v>
      </c>
      <c r="B3" s="48" t="s">
        <v>120</v>
      </c>
      <c r="C3" s="47" t="s">
        <v>121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122</v>
      </c>
    </row>
    <row r="4" spans="1:9">
      <c r="A4" s="194"/>
      <c r="B4" s="48" t="s">
        <v>123</v>
      </c>
      <c r="C4" s="47" t="s">
        <v>121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124</v>
      </c>
    </row>
    <row r="5" spans="1:9">
      <c r="A5" s="194"/>
      <c r="B5" s="48" t="s">
        <v>125</v>
      </c>
      <c r="C5" s="47" t="s">
        <v>121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126</v>
      </c>
    </row>
    <row r="6" spans="1:9">
      <c r="A6" s="194"/>
      <c r="B6" s="48" t="s">
        <v>127</v>
      </c>
      <c r="C6" s="47" t="s">
        <v>121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128</v>
      </c>
    </row>
    <row r="7" spans="1:9">
      <c r="A7" s="194"/>
      <c r="B7" s="48" t="s">
        <v>129</v>
      </c>
      <c r="C7" s="47" t="s">
        <v>121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130</v>
      </c>
    </row>
    <row r="8" spans="1:9">
      <c r="A8" s="194"/>
      <c r="B8" s="48" t="s">
        <v>131</v>
      </c>
      <c r="C8" s="47" t="s">
        <v>121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132</v>
      </c>
    </row>
    <row r="9" spans="1:9">
      <c r="A9" s="193" t="s">
        <v>133</v>
      </c>
      <c r="B9" s="50" t="s">
        <v>134</v>
      </c>
      <c r="C9" s="51" t="s">
        <v>135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136</v>
      </c>
    </row>
    <row r="10" spans="1:9">
      <c r="A10" s="193"/>
      <c r="B10" s="50" t="s">
        <v>137</v>
      </c>
      <c r="C10" s="51" t="s">
        <v>135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138</v>
      </c>
    </row>
    <row r="11" spans="1:9">
      <c r="A11" s="193"/>
      <c r="B11" s="50" t="s">
        <v>139</v>
      </c>
      <c r="C11" s="51" t="s">
        <v>135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140</v>
      </c>
    </row>
    <row r="12" spans="1:9">
      <c r="A12" s="193"/>
      <c r="B12" s="50" t="s">
        <v>141</v>
      </c>
      <c r="C12" s="51" t="s">
        <v>135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142</v>
      </c>
    </row>
    <row r="13" spans="1:9">
      <c r="A13" s="193"/>
      <c r="B13" s="50" t="s">
        <v>143</v>
      </c>
      <c r="C13" s="51" t="s">
        <v>135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144</v>
      </c>
    </row>
    <row r="14" spans="1:9">
      <c r="A14" s="193"/>
      <c r="B14" s="50" t="s">
        <v>145</v>
      </c>
      <c r="C14" s="51" t="s">
        <v>135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146</v>
      </c>
    </row>
    <row r="15" spans="1:9">
      <c r="A15" s="193"/>
      <c r="B15" s="50" t="s">
        <v>147</v>
      </c>
      <c r="C15" s="51" t="s">
        <v>135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91</v>
      </c>
    </row>
    <row r="16" spans="1:9">
      <c r="A16" s="195" t="s">
        <v>148</v>
      </c>
      <c r="B16" s="48" t="s">
        <v>149</v>
      </c>
      <c r="C16" s="47" t="s">
        <v>150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>
      <c r="A17" s="194"/>
      <c r="B17" s="48" t="s">
        <v>151</v>
      </c>
      <c r="C17" s="47" t="s">
        <v>150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>
      <c r="A18" s="194"/>
      <c r="B18" s="48" t="s">
        <v>26</v>
      </c>
      <c r="C18" s="47" t="s">
        <v>150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>
      <c r="A19" s="194"/>
      <c r="B19" s="48" t="s">
        <v>152</v>
      </c>
      <c r="C19" s="47" t="s">
        <v>150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>
      <c r="A20" s="194"/>
      <c r="B20" s="48" t="s">
        <v>153</v>
      </c>
      <c r="C20" s="47" t="s">
        <v>150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>
      <c r="A21" s="194"/>
      <c r="B21" s="48" t="s">
        <v>154</v>
      </c>
      <c r="C21" s="47" t="s">
        <v>150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>
      <c r="A22" s="193" t="s">
        <v>155</v>
      </c>
      <c r="B22" s="50" t="s">
        <v>156</v>
      </c>
      <c r="C22" s="51" t="s">
        <v>157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>
      <c r="A23" s="193"/>
      <c r="B23" s="50" t="s">
        <v>158</v>
      </c>
      <c r="C23" s="51" t="s">
        <v>157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>
      <c r="A24" s="193"/>
      <c r="B24" s="50" t="s">
        <v>159</v>
      </c>
      <c r="C24" s="51" t="s">
        <v>157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>
      <c r="A25" s="193"/>
      <c r="B25" s="50" t="s">
        <v>160</v>
      </c>
      <c r="C25" s="51" t="s">
        <v>157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2014-01-21T01:15:59Z</dcterms:created>
  <dcterms:modified xsi:type="dcterms:W3CDTF">2024-05-22T00:40:51Z</dcterms:modified>
  <cp:category/>
  <cp:contentStatus/>
</cp:coreProperties>
</file>