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mc:AlternateContent xmlns:mc="http://schemas.openxmlformats.org/markup-compatibility/2006">
    <mc:Choice Requires="x15">
      <x15ac:absPath xmlns:x15ac="http://schemas.microsoft.com/office/spreadsheetml/2010/11/ac" url="C:\Users\user\Downloads\0411_短期入所修正\07_人材雇用費\"/>
    </mc:Choice>
  </mc:AlternateContent>
  <xr:revisionPtr revIDLastSave="27" documentId="13_ncr:1_{FDF5F939-84E8-4F56-BB2E-78D8A154B10E}" xr6:coauthVersionLast="47" xr6:coauthVersionMax="47" xr10:uidLastSave="{608CECD9-ED75-4B5C-A506-0D1725994E9C}"/>
  <bookViews>
    <workbookView xWindow="0" yWindow="0" windowWidth="20490" windowHeight="6705" tabRatio="978" firstSheet="2" activeTab="2" xr2:uid="{00000000-000D-0000-FFFF-FFFF00000000}"/>
  </bookViews>
  <sheets>
    <sheet name="＜見本＞入力シート" sheetId="22" r:id="rId1"/>
    <sheet name="入力シート" sheetId="2" r:id="rId2"/>
    <sheet name="交付申請書 " sheetId="19" r:id="rId3"/>
    <sheet name="別紙（計画・経費所要額調書）" sheetId="3" r:id="rId4"/>
  </sheets>
  <definedNames>
    <definedName name="_xlnm._FilterDatabase" localSheetId="0" hidden="1">'＜見本＞入力シート'!$B$15:$S$36</definedName>
    <definedName name="_xlnm._FilterDatabase" localSheetId="1" hidden="1">入力シート!$B$15:$S$36</definedName>
    <definedName name="_xlnm.Print_Area" localSheetId="0">'＜見本＞入力シート'!$A$1:$BP$65</definedName>
    <definedName name="_xlnm.Print_Area" localSheetId="2">'交付申請書 '!$A$1:$AI$34</definedName>
    <definedName name="_xlnm.Print_Area" localSheetId="1">入力シート!$A$1:$BP$65</definedName>
    <definedName name="_xlnm.Print_Area" localSheetId="3">'別紙（計画・経費所要額調書）'!$A$1:$AU$49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3" l="1"/>
  <c r="AG54" i="22" l="1"/>
  <c r="AG53" i="22"/>
  <c r="AG52" i="22"/>
  <c r="AG51" i="22"/>
  <c r="AG50" i="22"/>
  <c r="AG49" i="22"/>
  <c r="AG48" i="22"/>
  <c r="AG47" i="22"/>
  <c r="AG46" i="22"/>
  <c r="AG45" i="22"/>
  <c r="AG44" i="22"/>
  <c r="AG43" i="22"/>
  <c r="AG42" i="22"/>
  <c r="AG41" i="22"/>
  <c r="AG40" i="22"/>
  <c r="C36" i="22"/>
  <c r="O35" i="22"/>
  <c r="O34" i="22"/>
  <c r="O33" i="22"/>
  <c r="O32" i="22"/>
  <c r="O31" i="22"/>
  <c r="O30" i="22"/>
  <c r="O29" i="22"/>
  <c r="O28" i="22"/>
  <c r="O27" i="22"/>
  <c r="X26" i="22"/>
  <c r="O26" i="22"/>
  <c r="O25" i="22"/>
  <c r="O24" i="22"/>
  <c r="O23" i="22"/>
  <c r="O22" i="22"/>
  <c r="O21" i="22"/>
  <c r="O20" i="22"/>
  <c r="O19" i="22"/>
  <c r="X18" i="22"/>
  <c r="O18" i="22"/>
  <c r="AA18" i="22" s="1"/>
  <c r="X17" i="22"/>
  <c r="O17" i="22"/>
  <c r="AA17" i="22" s="1"/>
  <c r="B17" i="22"/>
  <c r="B18" i="22" s="1"/>
  <c r="B19" i="22" s="1"/>
  <c r="B20" i="22" s="1"/>
  <c r="B21" i="22" s="1"/>
  <c r="B22" i="22" s="1"/>
  <c r="B23" i="22" s="1"/>
  <c r="B24" i="22" s="1"/>
  <c r="B25" i="22" s="1"/>
  <c r="B26" i="22" s="1"/>
  <c r="B27" i="22" s="1"/>
  <c r="B28" i="22" s="1"/>
  <c r="B29" i="22" s="1"/>
  <c r="B30" i="22" s="1"/>
  <c r="B31" i="22" s="1"/>
  <c r="B32" i="22" s="1"/>
  <c r="B33" i="22" s="1"/>
  <c r="B34" i="22" s="1"/>
  <c r="B35" i="22" s="1"/>
  <c r="X16" i="22"/>
  <c r="O16" i="22"/>
  <c r="AA16" i="22" l="1"/>
  <c r="O36" i="22"/>
  <c r="AC22" i="3"/>
  <c r="P39" i="3" s="1"/>
  <c r="Z2" i="19"/>
  <c r="AN28" i="3" l="1"/>
  <c r="X26" i="2"/>
  <c r="AQ26" i="3" s="1"/>
  <c r="X17" i="2"/>
  <c r="X18" i="2"/>
  <c r="N28" i="3" s="1"/>
  <c r="X16" i="2"/>
  <c r="C36" i="2"/>
  <c r="N26" i="3" s="1"/>
  <c r="AG40" i="2"/>
  <c r="AG41" i="2"/>
  <c r="AG42" i="2"/>
  <c r="AG43" i="2"/>
  <c r="AG44" i="2"/>
  <c r="AG45" i="2"/>
  <c r="AG46" i="2"/>
  <c r="AG47" i="2"/>
  <c r="AG48" i="2"/>
  <c r="AG49" i="2"/>
  <c r="AG50" i="2"/>
  <c r="AG51" i="2"/>
  <c r="AG52" i="2"/>
  <c r="AG53" i="2"/>
  <c r="AG54" i="2"/>
  <c r="T11" i="19"/>
  <c r="T9" i="19"/>
  <c r="T8" i="19"/>
  <c r="Z3" i="19"/>
  <c r="AI1" i="3" l="1"/>
  <c r="U7" i="3"/>
  <c r="O35" i="2" l="1"/>
  <c r="O34" i="2"/>
  <c r="O33" i="2"/>
  <c r="O32" i="2"/>
  <c r="O31" i="2"/>
  <c r="O30" i="2"/>
  <c r="O29" i="2"/>
  <c r="O28" i="2"/>
  <c r="O27" i="2"/>
  <c r="O26" i="2"/>
  <c r="O17" i="2" l="1"/>
  <c r="B17" i="2"/>
  <c r="B18" i="2" s="1"/>
  <c r="B19" i="2" s="1"/>
  <c r="B20" i="2" s="1"/>
  <c r="B21" i="2" s="1"/>
  <c r="B22" i="2" s="1"/>
  <c r="B23" i="2" s="1"/>
  <c r="B24" i="2" s="1"/>
  <c r="B25" i="2" s="1"/>
  <c r="B26" i="2" l="1"/>
  <c r="B27" i="2" s="1"/>
  <c r="B28" i="2" s="1"/>
  <c r="B29" i="2" s="1"/>
  <c r="B30" i="2" s="1"/>
  <c r="B31" i="2" s="1"/>
  <c r="B32" i="2" s="1"/>
  <c r="B33" i="2" s="1"/>
  <c r="B34" i="2" s="1"/>
  <c r="AM49" i="3"/>
  <c r="AH49" i="3"/>
  <c r="AH48" i="3"/>
  <c r="AM48" i="3"/>
  <c r="AD49" i="3"/>
  <c r="X49" i="3"/>
  <c r="J49" i="3"/>
  <c r="AD48" i="3"/>
  <c r="X48" i="3"/>
  <c r="J48" i="3"/>
  <c r="J46" i="3"/>
  <c r="J45" i="3"/>
  <c r="B35" i="2" l="1"/>
  <c r="AN27" i="3" l="1"/>
  <c r="AS27" i="3"/>
  <c r="C7" i="3"/>
  <c r="AF8" i="3"/>
  <c r="AF9" i="3"/>
  <c r="AF10" i="3"/>
  <c r="AF11" i="3"/>
  <c r="AF12" i="3"/>
  <c r="AF13" i="3"/>
  <c r="AF14" i="3"/>
  <c r="AF15" i="3"/>
  <c r="AF16" i="3"/>
  <c r="AF17" i="3"/>
  <c r="AF18" i="3"/>
  <c r="AF19" i="3"/>
  <c r="AF20" i="3"/>
  <c r="AF21" i="3"/>
  <c r="AF7" i="3"/>
  <c r="AE7" i="3"/>
  <c r="AG7" i="3" s="1"/>
  <c r="W8" i="3"/>
  <c r="W9" i="3"/>
  <c r="W10" i="3"/>
  <c r="W11" i="3"/>
  <c r="W12" i="3"/>
  <c r="W13" i="3"/>
  <c r="W14" i="3"/>
  <c r="W15" i="3"/>
  <c r="W16" i="3"/>
  <c r="W17" i="3"/>
  <c r="W18" i="3"/>
  <c r="W19" i="3"/>
  <c r="W20" i="3"/>
  <c r="W21" i="3"/>
  <c r="L7" i="3"/>
  <c r="U8" i="3"/>
  <c r="U9" i="3"/>
  <c r="U10" i="3"/>
  <c r="U11" i="3"/>
  <c r="AA11" i="3" s="1"/>
  <c r="U12" i="3"/>
  <c r="AA12" i="3" s="1"/>
  <c r="U13" i="3"/>
  <c r="AA13" i="3" s="1"/>
  <c r="U14" i="3"/>
  <c r="AA14" i="3" s="1"/>
  <c r="U15" i="3"/>
  <c r="AA15" i="3" s="1"/>
  <c r="U16" i="3"/>
  <c r="AA16" i="3" s="1"/>
  <c r="U17" i="3"/>
  <c r="AA17" i="3" s="1"/>
  <c r="U18" i="3"/>
  <c r="AA18" i="3" s="1"/>
  <c r="U19" i="3"/>
  <c r="AA19" i="3" s="1"/>
  <c r="U20" i="3"/>
  <c r="AA20" i="3" s="1"/>
  <c r="U21" i="3"/>
  <c r="P21" i="3"/>
  <c r="T21" i="3" s="1"/>
  <c r="P11" i="3"/>
  <c r="T11" i="3" s="1"/>
  <c r="P12" i="3"/>
  <c r="T12" i="3" s="1"/>
  <c r="P13" i="3"/>
  <c r="T13" i="3" s="1"/>
  <c r="P14" i="3"/>
  <c r="T14" i="3" s="1"/>
  <c r="P15" i="3"/>
  <c r="T15" i="3" s="1"/>
  <c r="P16" i="3"/>
  <c r="T16" i="3" s="1"/>
  <c r="P17" i="3"/>
  <c r="T17" i="3" s="1"/>
  <c r="P18" i="3"/>
  <c r="T18" i="3" s="1"/>
  <c r="P19" i="3"/>
  <c r="T19" i="3" s="1"/>
  <c r="P20" i="3"/>
  <c r="T20" i="3" s="1"/>
  <c r="P10" i="3"/>
  <c r="T10" i="3" s="1"/>
  <c r="P8" i="3"/>
  <c r="T8" i="3" s="1"/>
  <c r="P9" i="3"/>
  <c r="T9" i="3" s="1"/>
  <c r="AA7" i="3"/>
  <c r="P7" i="3"/>
  <c r="T7" i="3" s="1"/>
  <c r="AH8" i="3"/>
  <c r="AH9" i="3"/>
  <c r="AH10" i="3"/>
  <c r="AH11" i="3"/>
  <c r="AH12" i="3"/>
  <c r="AH13" i="3"/>
  <c r="AH14" i="3"/>
  <c r="AH15" i="3"/>
  <c r="AH16" i="3"/>
  <c r="AH17" i="3"/>
  <c r="AH18" i="3"/>
  <c r="AH19" i="3"/>
  <c r="AH20" i="3"/>
  <c r="AH21" i="3"/>
  <c r="AH7" i="3"/>
  <c r="AE8" i="3"/>
  <c r="AG8" i="3" s="1"/>
  <c r="AE9" i="3"/>
  <c r="AG9" i="3" s="1"/>
  <c r="AE10" i="3"/>
  <c r="AG10" i="3" s="1"/>
  <c r="AE11" i="3"/>
  <c r="AG11" i="3" s="1"/>
  <c r="AE12" i="3"/>
  <c r="AG12" i="3" s="1"/>
  <c r="AE13" i="3"/>
  <c r="AG13" i="3" s="1"/>
  <c r="AE14" i="3"/>
  <c r="AG14" i="3" s="1"/>
  <c r="AE15" i="3"/>
  <c r="AG15" i="3" s="1"/>
  <c r="AE16" i="3"/>
  <c r="AG16" i="3" s="1"/>
  <c r="AE17" i="3"/>
  <c r="AG17" i="3" s="1"/>
  <c r="AE18" i="3"/>
  <c r="AG18" i="3" s="1"/>
  <c r="AE19" i="3"/>
  <c r="AG19" i="3" s="1"/>
  <c r="AE20" i="3"/>
  <c r="AG20" i="3" s="1"/>
  <c r="AE21" i="3"/>
  <c r="AG21" i="3" s="1"/>
  <c r="L21" i="3"/>
  <c r="L11" i="3"/>
  <c r="L12" i="3"/>
  <c r="L13" i="3"/>
  <c r="L14" i="3"/>
  <c r="L15" i="3"/>
  <c r="L16" i="3"/>
  <c r="L17" i="3"/>
  <c r="L18" i="3"/>
  <c r="L19" i="3"/>
  <c r="L20" i="3"/>
  <c r="L8" i="3"/>
  <c r="L9" i="3"/>
  <c r="L10" i="3"/>
  <c r="C21" i="3"/>
  <c r="C16" i="3"/>
  <c r="C17" i="3"/>
  <c r="C18" i="3"/>
  <c r="C19" i="3"/>
  <c r="C20" i="3"/>
  <c r="C11" i="3"/>
  <c r="C12" i="3"/>
  <c r="C13" i="3"/>
  <c r="C14" i="3"/>
  <c r="C15" i="3"/>
  <c r="AG6" i="3"/>
  <c r="C10" i="3"/>
  <c r="C9" i="3"/>
  <c r="C8" i="3"/>
  <c r="AA8" i="3" l="1"/>
  <c r="AA9" i="3"/>
  <c r="AA10" i="3"/>
  <c r="AA21" i="3"/>
  <c r="W7" i="3"/>
  <c r="W6" i="3" s="1"/>
  <c r="W22" i="3" s="1"/>
  <c r="O29" i="19" l="1"/>
  <c r="C27" i="3"/>
  <c r="T27" i="3"/>
  <c r="N27" i="3"/>
  <c r="O25" i="2"/>
  <c r="O24" i="2"/>
  <c r="O23" i="2"/>
  <c r="O22" i="2"/>
  <c r="O21" i="2"/>
  <c r="O20" i="2"/>
  <c r="AA17" i="2" s="1"/>
  <c r="O19" i="2"/>
  <c r="O18" i="2"/>
  <c r="O16" i="2"/>
  <c r="AA16" i="2" s="1"/>
  <c r="AE27" i="3" l="1"/>
  <c r="AA18" i="2"/>
  <c r="Z28" i="3" s="1"/>
  <c r="O36" i="2"/>
  <c r="Z26" i="3" s="1"/>
  <c r="Z27" i="3"/>
  <c r="L22" i="3" l="1"/>
  <c r="AA22" i="3" s="1"/>
  <c r="P38" i="3" l="1"/>
  <c r="O28" i="19"/>
  <c r="AH37" i="3"/>
  <c r="AH42" i="3" s="1"/>
  <c r="P37" i="3" l="1"/>
  <c r="P42" i="3" s="1"/>
  <c r="AM4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car_op1@d.frontier-di.co.jp</author>
  </authors>
  <commentList>
    <comment ref="G2" authorId="0" shapeId="0" xr:uid="{96CD3638-4B6A-4011-9B63-C51A250A2B4A}">
      <text>
        <r>
          <rPr>
            <b/>
            <sz val="9"/>
            <color indexed="81"/>
            <rFont val="游ゴシック"/>
            <family val="3"/>
            <charset val="128"/>
          </rPr>
          <t>事業所様にて申請に必要な内部決裁の際に文書番号を取得されていれば記入してください。</t>
        </r>
      </text>
    </comment>
    <comment ref="G3" authorId="0" shapeId="0" xr:uid="{8A4A87EE-F0F3-4CAE-A7D6-8295E0BCC0A7}">
      <text>
        <r>
          <rPr>
            <b/>
            <sz val="9"/>
            <color indexed="81"/>
            <rFont val="游ゴシック"/>
            <family val="3"/>
            <charset val="128"/>
          </rPr>
          <t>文書番号は申請事業者の文書番号になります。
なお、事業者が独自で文書番号を取得していない場合は、記載いただく必要はございません。</t>
        </r>
      </text>
    </comment>
    <comment ref="AG3" authorId="0" shapeId="0" xr:uid="{6B667924-D3E4-4251-9012-600C6D04662C}">
      <text>
        <r>
          <rPr>
            <b/>
            <sz val="9"/>
            <color indexed="81"/>
            <rFont val="游ゴシック"/>
            <family val="3"/>
            <charset val="128"/>
          </rPr>
          <t>補助金受け取り口座に係る情報のご入力をお願いします。「個人口座へは原則送金不可」</t>
        </r>
      </text>
    </comment>
    <comment ref="T11" authorId="0" shapeId="0" xr:uid="{639D89D4-8793-4DFA-8EE1-44469914D0C4}">
      <text>
        <r>
          <rPr>
            <b/>
            <sz val="9"/>
            <color indexed="81"/>
            <rFont val="游ゴシック"/>
            <family val="3"/>
            <charset val="128"/>
          </rPr>
          <t>原則税抜きをご選択お願いします。
※税込みで申請される場合は、要相談</t>
        </r>
      </text>
    </comment>
    <comment ref="B14" authorId="0" shapeId="0" xr:uid="{6B0729F9-8BF4-40A8-84C0-38CD0662EE8A}">
      <text>
        <r>
          <rPr>
            <b/>
            <sz val="9"/>
            <color indexed="81"/>
            <rFont val="游ゴシック"/>
            <family val="3"/>
            <charset val="128"/>
          </rPr>
          <t>今年度の4月からの受け入れ実績のご入力をお願いします。</t>
        </r>
      </text>
    </comment>
    <comment ref="U21" authorId="1" shapeId="0" xr:uid="{CD79E54A-22FC-4BF3-A96F-CC9B8158112E}">
      <text>
        <r>
          <rPr>
            <b/>
            <sz val="9"/>
            <color theme="1"/>
            <rFont val="游ゴシック"/>
            <family val="3"/>
            <charset val="128"/>
            <scheme val="minor"/>
          </rPr>
          <t>申請日以降且つ、年度内の受入見込み人数のご入力をお願いします。</t>
        </r>
      </text>
    </comment>
    <comment ref="D39" authorId="0" shapeId="0" xr:uid="{170CFF82-64D4-4616-BD69-3AEDED8513D7}">
      <text>
        <r>
          <rPr>
            <b/>
            <sz val="9"/>
            <color indexed="81"/>
            <rFont val="游ゴシック"/>
            <family val="3"/>
            <charset val="128"/>
          </rPr>
          <t>対象職員の氏名をフルネームで
ご入力ください。</t>
        </r>
      </text>
    </comment>
    <comment ref="N39" authorId="0" shapeId="0" xr:uid="{3891202A-4EDB-4D66-A09C-B54289BD4621}">
      <text>
        <r>
          <rPr>
            <b/>
            <sz val="9"/>
            <color indexed="81"/>
            <rFont val="游ゴシック"/>
            <family val="3"/>
            <charset val="128"/>
          </rPr>
          <t>対象月が複数の場合、各月の給与総支給額の合計額を数字のみで記入してください。</t>
        </r>
      </text>
    </comment>
    <comment ref="S39" authorId="0" shapeId="0" xr:uid="{CD477278-6B42-47AC-B124-D36D91E3EF19}">
      <text>
        <r>
          <rPr>
            <b/>
            <sz val="9"/>
            <color indexed="81"/>
            <rFont val="游ゴシック"/>
            <family val="3"/>
            <charset val="128"/>
          </rPr>
          <t>日付を西暦で記入してください。
例）2024/1/1
→（表示）令和6年1月1日</t>
        </r>
      </text>
    </comment>
    <comment ref="B62" authorId="0" shapeId="0" xr:uid="{80E67F6B-A541-4EB8-BC83-7DE360C00F7F}">
      <text>
        <r>
          <rPr>
            <b/>
            <sz val="9"/>
            <color indexed="81"/>
            <rFont val="游ゴシック"/>
            <family val="3"/>
            <charset val="128"/>
          </rPr>
          <t>郵便番号と住所を全て記入してください。</t>
        </r>
      </text>
    </comment>
    <comment ref="K63" authorId="0" shapeId="0" xr:uid="{9A3BBB07-FD1F-4CCA-8CE4-160694DCB85A}">
      <text>
        <r>
          <rPr>
            <b/>
            <sz val="9"/>
            <color indexed="81"/>
            <rFont val="游ゴシック"/>
            <family val="3"/>
            <charset val="128"/>
          </rPr>
          <t>所属がなければ施設名を記入してください。</t>
        </r>
      </text>
    </comment>
    <comment ref="B64" authorId="0" shapeId="0" xr:uid="{C9425BFD-8BD0-4087-892E-261F932714B2}">
      <text>
        <r>
          <rPr>
            <b/>
            <sz val="9"/>
            <color indexed="81"/>
            <rFont val="游ゴシック"/>
            <family val="3"/>
            <charset val="128"/>
          </rPr>
          <t>担当者が1名しかいない場合は1名のみ記入してください。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car_op1@d.frontier-di.co.jp</author>
  </authors>
  <commentList>
    <comment ref="U21" authorId="0" shapeId="0" xr:uid="{7C7F80CC-B59F-4322-BD5B-CFA693B12684}">
      <text>
        <r>
          <rPr>
            <b/>
            <sz val="9"/>
            <color theme="1"/>
            <rFont val="游ゴシック"/>
            <family val="3"/>
            <charset val="128"/>
            <scheme val="minor"/>
          </rPr>
          <t>申請日以降且つ、年度内の受入見込み人数のご入力をお願いします。</t>
        </r>
      </text>
    </comment>
  </commentList>
</comments>
</file>

<file path=xl/sharedStrings.xml><?xml version="1.0" encoding="utf-8"?>
<sst xmlns="http://schemas.openxmlformats.org/spreadsheetml/2006/main" count="287" uniqueCount="160">
  <si>
    <t>法人番号</t>
    <rPh sb="0" eb="2">
      <t>ホウジン</t>
    </rPh>
    <rPh sb="2" eb="4">
      <t>バンゴウ</t>
    </rPh>
    <phoneticPr fontId="5"/>
  </si>
  <si>
    <t>1110352538111</t>
    <phoneticPr fontId="10"/>
  </si>
  <si>
    <t>郵便番号</t>
    <rPh sb="0" eb="2">
      <t>ユウビン</t>
    </rPh>
    <rPh sb="2" eb="4">
      <t>バンゴウ</t>
    </rPh>
    <phoneticPr fontId="5"/>
  </si>
  <si>
    <t>100-8918</t>
  </si>
  <si>
    <t>文書番号</t>
    <rPh sb="0" eb="2">
      <t>ブンショ</t>
    </rPh>
    <rPh sb="2" eb="4">
      <t>バンゴウ</t>
    </rPh>
    <phoneticPr fontId="5"/>
  </si>
  <si>
    <t>社福国第1号</t>
    <rPh sb="0" eb="2">
      <t>シャフク</t>
    </rPh>
    <rPh sb="2" eb="3">
      <t>クニ</t>
    </rPh>
    <rPh sb="3" eb="4">
      <t>ダイ</t>
    </rPh>
    <rPh sb="5" eb="6">
      <t>ゴウ</t>
    </rPh>
    <phoneticPr fontId="10"/>
  </si>
  <si>
    <t>受取人住所</t>
    <rPh sb="0" eb="2">
      <t>ウケトリ</t>
    </rPh>
    <rPh sb="2" eb="3">
      <t>ニン</t>
    </rPh>
    <rPh sb="3" eb="5">
      <t>ジュウショ</t>
    </rPh>
    <phoneticPr fontId="5"/>
  </si>
  <si>
    <t>住所</t>
    <rPh sb="0" eb="2">
      <t>ジュウショ</t>
    </rPh>
    <phoneticPr fontId="5"/>
  </si>
  <si>
    <t>東京都千代田区霞が関2-1-3</t>
    <rPh sb="0" eb="3">
      <t>トウキョウト</t>
    </rPh>
    <rPh sb="3" eb="7">
      <t>チヨダク</t>
    </rPh>
    <rPh sb="7" eb="8">
      <t>カスミ</t>
    </rPh>
    <rPh sb="9" eb="10">
      <t>セキ</t>
    </rPh>
    <phoneticPr fontId="5"/>
  </si>
  <si>
    <t>申請日</t>
    <rPh sb="0" eb="3">
      <t>シンセイビ</t>
    </rPh>
    <phoneticPr fontId="5"/>
  </si>
  <si>
    <t>ﾌﾘｶﾞﾅ</t>
  </si>
  <si>
    <t>ﾄｳｷｮｳﾄﾁﾖﾀﾞｸｶｽﾐｶﾞｾｷ</t>
  </si>
  <si>
    <t>東京都千代田区霞が関2-1-3</t>
    <phoneticPr fontId="10"/>
  </si>
  <si>
    <t>口座名義人</t>
    <rPh sb="0" eb="2">
      <t>コウザ</t>
    </rPh>
    <rPh sb="2" eb="5">
      <t>メイギニン</t>
    </rPh>
    <phoneticPr fontId="5"/>
  </si>
  <si>
    <t>氏名</t>
    <rPh sb="0" eb="2">
      <t>シメイ</t>
    </rPh>
    <phoneticPr fontId="5"/>
  </si>
  <si>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5"/>
  </si>
  <si>
    <t>施設名</t>
  </si>
  <si>
    <t>社会福祉法人国交会 自動車苑</t>
    <phoneticPr fontId="10"/>
  </si>
  <si>
    <t>ｼｬｶｲﾌｸｼﾎｳｼﾞﾝｺｯｺｳｶｲ ｼﾞﾄﾞｳｼｬｴﾝ ﾘｼﾞﾁｮｳ ｺｸﾄﾞ ﾀﾛｳ</t>
  </si>
  <si>
    <t>代表者名</t>
    <rPh sb="0" eb="3">
      <t>ダイヒョウシャ</t>
    </rPh>
    <rPh sb="3" eb="4">
      <t>メイ</t>
    </rPh>
    <phoneticPr fontId="5"/>
  </si>
  <si>
    <t>理事長　国土　太郎</t>
    <phoneticPr fontId="10"/>
  </si>
  <si>
    <t>振込先金融機関</t>
    <rPh sb="0" eb="3">
      <t>フリコミサキ</t>
    </rPh>
    <rPh sb="3" eb="5">
      <t>キンユウ</t>
    </rPh>
    <rPh sb="5" eb="7">
      <t>キカン</t>
    </rPh>
    <phoneticPr fontId="5"/>
  </si>
  <si>
    <t>国土交通銀行</t>
    <rPh sb="0" eb="2">
      <t>コクド</t>
    </rPh>
    <rPh sb="2" eb="4">
      <t>コウツウ</t>
    </rPh>
    <rPh sb="4" eb="6">
      <t>ギンコウ</t>
    </rPh>
    <phoneticPr fontId="10"/>
  </si>
  <si>
    <t>金融機関コード</t>
    <rPh sb="0" eb="4">
      <t>キンユウキカン</t>
    </rPh>
    <phoneticPr fontId="8"/>
  </si>
  <si>
    <t>0001</t>
    <phoneticPr fontId="10"/>
  </si>
  <si>
    <t>支店</t>
    <rPh sb="0" eb="2">
      <t>シテン</t>
    </rPh>
    <phoneticPr fontId="5"/>
  </si>
  <si>
    <t>霞ヶ関支店</t>
    <rPh sb="0" eb="3">
      <t>カスミガセキ</t>
    </rPh>
    <rPh sb="3" eb="5">
      <t>シテン</t>
    </rPh>
    <phoneticPr fontId="10"/>
  </si>
  <si>
    <t>支店コード</t>
    <rPh sb="0" eb="2">
      <t>シテン</t>
    </rPh>
    <phoneticPr fontId="8"/>
  </si>
  <si>
    <t>003</t>
    <phoneticPr fontId="10"/>
  </si>
  <si>
    <t>預金種別</t>
    <rPh sb="0" eb="2">
      <t>ヨキン</t>
    </rPh>
    <rPh sb="2" eb="4">
      <t>シュベツ</t>
    </rPh>
    <phoneticPr fontId="5"/>
  </si>
  <si>
    <t>普通預金</t>
    <rPh sb="0" eb="4">
      <t>フツウヨキン</t>
    </rPh>
    <phoneticPr fontId="10"/>
  </si>
  <si>
    <t>口座番号</t>
    <rPh sb="0" eb="2">
      <t>コウザ</t>
    </rPh>
    <rPh sb="2" eb="4">
      <t>バンゴウ</t>
    </rPh>
    <phoneticPr fontId="5"/>
  </si>
  <si>
    <t>0123456</t>
    <phoneticPr fontId="10"/>
  </si>
  <si>
    <t>税抜き申請・税込み申請の別</t>
    <rPh sb="0" eb="2">
      <t>ゼイヌ</t>
    </rPh>
    <rPh sb="3" eb="5">
      <t>シンセイ</t>
    </rPh>
    <rPh sb="6" eb="8">
      <t>ゼイコ</t>
    </rPh>
    <rPh sb="9" eb="11">
      <t>シンセイ</t>
    </rPh>
    <rPh sb="12" eb="13">
      <t>ベツ</t>
    </rPh>
    <phoneticPr fontId="8"/>
  </si>
  <si>
    <t>税抜き</t>
    <rPh sb="0" eb="2">
      <t>ゼイヌ</t>
    </rPh>
    <phoneticPr fontId="8"/>
  </si>
  <si>
    <t>補助金又は自己負担以外での収入がある場合はその金額</t>
    <phoneticPr fontId="5"/>
  </si>
  <si>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5"/>
  </si>
  <si>
    <t>在宅重度後遺障害者(利用者)の短期入所受入状況</t>
  </si>
  <si>
    <t>受入（利用）者</t>
    <rPh sb="0" eb="1">
      <t>ウ</t>
    </rPh>
    <rPh sb="1" eb="2">
      <t>イ</t>
    </rPh>
    <rPh sb="3" eb="5">
      <t>リヨウ</t>
    </rPh>
    <rPh sb="6" eb="7">
      <t>シャ</t>
    </rPh>
    <phoneticPr fontId="5"/>
  </si>
  <si>
    <t>受入（利用）開始日</t>
    <rPh sb="0" eb="2">
      <t>ウケイレ</t>
    </rPh>
    <rPh sb="3" eb="5">
      <t>リヨウ</t>
    </rPh>
    <rPh sb="6" eb="9">
      <t>カイシビ</t>
    </rPh>
    <phoneticPr fontId="5"/>
  </si>
  <si>
    <t>受入（利用）終了日</t>
    <rPh sb="0" eb="2">
      <t>ウケイレ</t>
    </rPh>
    <rPh sb="3" eb="5">
      <t>リヨウ</t>
    </rPh>
    <rPh sb="6" eb="9">
      <t>シュウリョウビ</t>
    </rPh>
    <phoneticPr fontId="5"/>
  </si>
  <si>
    <t>期間</t>
    <rPh sb="0" eb="2">
      <t>キカン</t>
    </rPh>
    <phoneticPr fontId="5"/>
  </si>
  <si>
    <t>区分</t>
    <rPh sb="0" eb="2">
      <t>クブン</t>
    </rPh>
    <phoneticPr fontId="5"/>
  </si>
  <si>
    <t>延べ人数</t>
    <rPh sb="0" eb="1">
      <t>ノ</t>
    </rPh>
    <rPh sb="2" eb="4">
      <t>ニンズウ</t>
    </rPh>
    <phoneticPr fontId="5"/>
  </si>
  <si>
    <t>延べ日数</t>
    <rPh sb="0" eb="1">
      <t>ノ</t>
    </rPh>
    <rPh sb="2" eb="4">
      <t>ニッスウ</t>
    </rPh>
    <phoneticPr fontId="5"/>
  </si>
  <si>
    <t>A</t>
    <phoneticPr fontId="10"/>
  </si>
  <si>
    <t>脳損傷</t>
  </si>
  <si>
    <t>脳損傷</t>
    <rPh sb="0" eb="3">
      <t>ノウソンショウ</t>
    </rPh>
    <phoneticPr fontId="5"/>
  </si>
  <si>
    <t>B</t>
    <phoneticPr fontId="10"/>
  </si>
  <si>
    <t>脊髄損傷</t>
  </si>
  <si>
    <t>脊髄損傷</t>
    <rPh sb="0" eb="4">
      <t>セキズイソンショウ</t>
    </rPh>
    <phoneticPr fontId="5"/>
  </si>
  <si>
    <t>C</t>
    <phoneticPr fontId="10"/>
  </si>
  <si>
    <t>その他</t>
  </si>
  <si>
    <t>その他</t>
    <rPh sb="2" eb="3">
      <t>タ</t>
    </rPh>
    <phoneticPr fontId="5"/>
  </si>
  <si>
    <t>今後の在宅重度後遺障害者
（利用者）の受入見込み延べ人数</t>
  </si>
  <si>
    <t>D</t>
    <phoneticPr fontId="10"/>
  </si>
  <si>
    <t>E</t>
    <phoneticPr fontId="10"/>
  </si>
  <si>
    <t>脳損傷</t>
    <rPh sb="0" eb="1">
      <t>ノウ</t>
    </rPh>
    <rPh sb="1" eb="3">
      <t>ソンショウ</t>
    </rPh>
    <phoneticPr fontId="5"/>
  </si>
  <si>
    <t>名程度</t>
    <rPh sb="0" eb="1">
      <t>メイ</t>
    </rPh>
    <rPh sb="1" eb="3">
      <t>テイド</t>
    </rPh>
    <phoneticPr fontId="5"/>
  </si>
  <si>
    <t>合計</t>
    <rPh sb="0" eb="2">
      <t>ゴウケイ</t>
    </rPh>
    <phoneticPr fontId="5"/>
  </si>
  <si>
    <t>人材雇用費</t>
  </si>
  <si>
    <t>人数</t>
  </si>
  <si>
    <t>対象職員</t>
    <rPh sb="0" eb="2">
      <t>タイショウ</t>
    </rPh>
    <rPh sb="2" eb="4">
      <t>ショクイン</t>
    </rPh>
    <phoneticPr fontId="5"/>
  </si>
  <si>
    <t>職種</t>
    <rPh sb="0" eb="2">
      <t>ショクシュ</t>
    </rPh>
    <phoneticPr fontId="5"/>
  </si>
  <si>
    <t>補助金対象経費（※賞与含む）</t>
  </si>
  <si>
    <t>雇用年月日</t>
  </si>
  <si>
    <t>対象月数</t>
    <rPh sb="0" eb="2">
      <t>タイショウ</t>
    </rPh>
    <rPh sb="2" eb="4">
      <t>ツキスウ</t>
    </rPh>
    <phoneticPr fontId="5"/>
  </si>
  <si>
    <t>自己負担額</t>
    <rPh sb="0" eb="4">
      <t>ジコフタン</t>
    </rPh>
    <rPh sb="4" eb="5">
      <t>ガク</t>
    </rPh>
    <phoneticPr fontId="5"/>
  </si>
  <si>
    <t>補助金申請額</t>
    <rPh sb="0" eb="3">
      <t>ホジョキン</t>
    </rPh>
    <rPh sb="3" eb="6">
      <t>シンセイガク</t>
    </rPh>
    <phoneticPr fontId="5"/>
  </si>
  <si>
    <t>A</t>
  </si>
  <si>
    <t>医師</t>
  </si>
  <si>
    <t>B</t>
  </si>
  <si>
    <t>看護師</t>
  </si>
  <si>
    <t>C</t>
  </si>
  <si>
    <t>介護福祉士</t>
  </si>
  <si>
    <t>D</t>
  </si>
  <si>
    <t>認定特定行為業務従事者</t>
  </si>
  <si>
    <t>人材雇用費の交付を受けることにより得られる効果と今後の活用方法</t>
    <rPh sb="0" eb="2">
      <t>ジンザイ</t>
    </rPh>
    <rPh sb="2" eb="5">
      <t>コヨウヒ</t>
    </rPh>
    <rPh sb="6" eb="8">
      <t>コウフ</t>
    </rPh>
    <rPh sb="9" eb="10">
      <t>ウ</t>
    </rPh>
    <rPh sb="17" eb="18">
      <t>エ</t>
    </rPh>
    <rPh sb="21" eb="23">
      <t>コウカ</t>
    </rPh>
    <rPh sb="24" eb="26">
      <t>コンゴ</t>
    </rPh>
    <rPh sb="27" eb="29">
      <t>カツヨウ</t>
    </rPh>
    <rPh sb="29" eb="31">
      <t>ホウホウ</t>
    </rPh>
    <phoneticPr fontId="8"/>
  </si>
  <si>
    <t>得られる効果及び今後の活用方法</t>
    <rPh sb="8" eb="10">
      <t>コンゴ</t>
    </rPh>
    <phoneticPr fontId="10"/>
  </si>
  <si>
    <t>申請される費用の効果・今後の活用方法について総合的にご記入ください。</t>
    <rPh sb="11" eb="13">
      <t>コンゴ</t>
    </rPh>
    <rPh sb="14" eb="18">
      <t>カツヨウホウホウ</t>
    </rPh>
    <phoneticPr fontId="10"/>
  </si>
  <si>
    <t>補助金交付申請に関する担当者</t>
    <rPh sb="0" eb="3">
      <t>ホジョキン</t>
    </rPh>
    <rPh sb="3" eb="5">
      <t>コウフ</t>
    </rPh>
    <rPh sb="5" eb="7">
      <t>シンセイ</t>
    </rPh>
    <rPh sb="8" eb="9">
      <t>カン</t>
    </rPh>
    <rPh sb="11" eb="14">
      <t>タントウシャ</t>
    </rPh>
    <phoneticPr fontId="5"/>
  </si>
  <si>
    <t>郵便物の宛名</t>
    <rPh sb="0" eb="3">
      <t>ユウビンブツ</t>
    </rPh>
    <rPh sb="4" eb="6">
      <t>アテナ</t>
    </rPh>
    <phoneticPr fontId="5"/>
  </si>
  <si>
    <t>郵便物の送付先住所</t>
    <rPh sb="0" eb="3">
      <t>ユウビンブツ</t>
    </rPh>
    <rPh sb="4" eb="7">
      <t>ソウフサキ</t>
    </rPh>
    <rPh sb="7" eb="9">
      <t>ジュウショ</t>
    </rPh>
    <phoneticPr fontId="5"/>
  </si>
  <si>
    <t>〒100-8913 東京都千代田区霞が関2-1-3</t>
    <phoneticPr fontId="10"/>
  </si>
  <si>
    <t>所属</t>
    <rPh sb="0" eb="2">
      <t>ショゾク</t>
    </rPh>
    <phoneticPr fontId="5"/>
  </si>
  <si>
    <t>役職</t>
    <rPh sb="0" eb="2">
      <t>ヤクショク</t>
    </rPh>
    <phoneticPr fontId="5"/>
  </si>
  <si>
    <t>電話番号</t>
    <rPh sb="0" eb="4">
      <t>デンワバンゴウ</t>
    </rPh>
    <phoneticPr fontId="5"/>
  </si>
  <si>
    <t>e-mail</t>
  </si>
  <si>
    <t>担当者①</t>
    <rPh sb="0" eb="3">
      <t>タントウシャ</t>
    </rPh>
    <phoneticPr fontId="5"/>
  </si>
  <si>
    <t>〇〇課</t>
    <rPh sb="2" eb="3">
      <t>カ</t>
    </rPh>
    <phoneticPr fontId="10"/>
  </si>
  <si>
    <t>係長</t>
    <rPh sb="0" eb="2">
      <t>カカリチョウ</t>
    </rPh>
    <phoneticPr fontId="10"/>
  </si>
  <si>
    <t>M藤</t>
    <rPh sb="1" eb="2">
      <t>フジ</t>
    </rPh>
    <phoneticPr fontId="10"/>
  </si>
  <si>
    <t>03-0000-0000</t>
    <phoneticPr fontId="10"/>
  </si>
  <si>
    <t>jidousya@kuruma.co.jp</t>
    <phoneticPr fontId="10"/>
  </si>
  <si>
    <t>担当者②</t>
    <rPh sb="0" eb="3">
      <t>タントウシャ</t>
    </rPh>
    <phoneticPr fontId="5"/>
  </si>
  <si>
    <t>主査</t>
    <rPh sb="0" eb="2">
      <t>シュサ</t>
    </rPh>
    <phoneticPr fontId="10"/>
  </si>
  <si>
    <t>X田</t>
    <rPh sb="1" eb="2">
      <t>ダ</t>
    </rPh>
    <phoneticPr fontId="10"/>
  </si>
  <si>
    <t>税抜き</t>
  </si>
  <si>
    <t>得られる効果及び今後の活用方法</t>
    <rPh sb="8" eb="10">
      <t>コンゴ</t>
    </rPh>
    <phoneticPr fontId="5"/>
  </si>
  <si>
    <t>（様式第１）</t>
    <rPh sb="1" eb="3">
      <t>ヨウシキ</t>
    </rPh>
    <rPh sb="3" eb="4">
      <t>ダイ</t>
    </rPh>
    <phoneticPr fontId="8"/>
  </si>
  <si>
    <t>株式会社博報堂プロダクツ</t>
    <phoneticPr fontId="8"/>
  </si>
  <si>
    <t>代表取締役社長　岸　直彦　殿</t>
  </si>
  <si>
    <t>住所</t>
    <rPh sb="0" eb="2">
      <t>ジュウショ</t>
    </rPh>
    <phoneticPr fontId="8"/>
  </si>
  <si>
    <t>施設名</t>
    <phoneticPr fontId="8"/>
  </si>
  <si>
    <t>代表者名</t>
    <rPh sb="0" eb="3">
      <t>ダイヒョウシャ</t>
    </rPh>
    <rPh sb="3" eb="4">
      <t>メイ</t>
    </rPh>
    <phoneticPr fontId="8"/>
  </si>
  <si>
    <t>令和６年度被害者保護増進等事業費補助金
（自動車事故被害者支援体制等整備事業）
補助金交付申請書</t>
    <phoneticPr fontId="8"/>
  </si>
  <si>
    <t>　令和６年度被害者保護増進等事業費補助金（自動車事故被害者支援体制等整備事業）の交付を受けたいので、交付規程第４条第１項の規定に基づき、別紙関係書類を添えて申請します。</t>
  </si>
  <si>
    <t>記</t>
    <rPh sb="0" eb="1">
      <t>キ</t>
    </rPh>
    <phoneticPr fontId="8"/>
  </si>
  <si>
    <t>１．補助対象事業の種別</t>
  </si>
  <si>
    <t>別紙　令和６年度自動車事故被害者支援体制等整備事業</t>
    <phoneticPr fontId="8"/>
  </si>
  <si>
    <t xml:space="preserve">                  （短期入所協力事業）計画・経費所要額調書兼収支予算書のとおり</t>
  </si>
  <si>
    <t>２．補助対象事業の内容</t>
  </si>
  <si>
    <t>３．補助対象経費</t>
  </si>
  <si>
    <t>金</t>
  </si>
  <si>
    <t>円</t>
    <rPh sb="0" eb="1">
      <t>エン</t>
    </rPh>
    <phoneticPr fontId="8"/>
  </si>
  <si>
    <t>４．補助金交付申請額</t>
  </si>
  <si>
    <t>５．添付書類</t>
  </si>
  <si>
    <t>（１）申請者の営む主な事業及びその内容</t>
    <phoneticPr fontId="8"/>
  </si>
  <si>
    <t>（２）申請者の資産及び負債に関する事項</t>
    <phoneticPr fontId="8"/>
  </si>
  <si>
    <t>（３）補助対象事業に関する収支予算書</t>
    <phoneticPr fontId="8"/>
  </si>
  <si>
    <t>（４）その他博報堂プロダクツが指示する書面等</t>
    <phoneticPr fontId="8"/>
  </si>
  <si>
    <t>（備考）用紙は、日本産業規格Ａ４とし、縦位置とする。</t>
  </si>
  <si>
    <t>（別紙）</t>
    <phoneticPr fontId="5"/>
  </si>
  <si>
    <t>令和６年度自動車事故被害者支援体制等整備事業（短期入所協力事業（人材雇用費））計画・経費所要額調書兼収支予算書</t>
  </si>
  <si>
    <t>１．実施する補助対象事業の内容</t>
    <rPh sb="2" eb="4">
      <t>ジッシ</t>
    </rPh>
    <rPh sb="6" eb="8">
      <t>ホジョ</t>
    </rPh>
    <rPh sb="8" eb="10">
      <t>タイショウ</t>
    </rPh>
    <rPh sb="10" eb="12">
      <t>ジギョウ</t>
    </rPh>
    <rPh sb="13" eb="15">
      <t>ナイヨウ</t>
    </rPh>
    <phoneticPr fontId="5"/>
  </si>
  <si>
    <t>補助対象経費（賞与含む）</t>
  </si>
  <si>
    <t>財源区分</t>
    <rPh sb="0" eb="2">
      <t>ザイゲン</t>
    </rPh>
    <rPh sb="2" eb="4">
      <t>クブン</t>
    </rPh>
    <phoneticPr fontId="5"/>
  </si>
  <si>
    <t>備考</t>
    <rPh sb="0" eb="2">
      <t>ビコウ</t>
    </rPh>
    <phoneticPr fontId="5"/>
  </si>
  <si>
    <t>費目（細目）・実施内容</t>
    <rPh sb="0" eb="1">
      <t>ヒ</t>
    </rPh>
    <rPh sb="1" eb="2">
      <t>メ</t>
    </rPh>
    <rPh sb="3" eb="5">
      <t>サイモク</t>
    </rPh>
    <rPh sb="7" eb="9">
      <t>ジッシ</t>
    </rPh>
    <rPh sb="9" eb="11">
      <t>ナイヨウ</t>
    </rPh>
    <phoneticPr fontId="5"/>
  </si>
  <si>
    <t>金額</t>
    <rPh sb="0" eb="2">
      <t>キンガク</t>
    </rPh>
    <phoneticPr fontId="5"/>
  </si>
  <si>
    <t>積算内訳</t>
    <rPh sb="0" eb="2">
      <t>セキサン</t>
    </rPh>
    <rPh sb="2" eb="4">
      <t>ウチワケ</t>
    </rPh>
    <phoneticPr fontId="5"/>
  </si>
  <si>
    <t>補助金申請額</t>
    <rPh sb="0" eb="3">
      <t>ホジョキン</t>
    </rPh>
    <rPh sb="3" eb="5">
      <t>シンセイ</t>
    </rPh>
    <rPh sb="5" eb="6">
      <t>ガク</t>
    </rPh>
    <phoneticPr fontId="5"/>
  </si>
  <si>
    <t>自己負担額</t>
    <rPh sb="0" eb="2">
      <t>ジコ</t>
    </rPh>
    <rPh sb="2" eb="4">
      <t>フタン</t>
    </rPh>
    <rPh sb="4" eb="5">
      <t>ガク</t>
    </rPh>
    <phoneticPr fontId="5"/>
  </si>
  <si>
    <t>その他の収入</t>
    <rPh sb="2" eb="3">
      <t>タ</t>
    </rPh>
    <rPh sb="4" eb="6">
      <t>シュウニュウ</t>
    </rPh>
    <phoneticPr fontId="5"/>
  </si>
  <si>
    <t>人材雇用費</t>
    <rPh sb="0" eb="2">
      <t>ジンザイ</t>
    </rPh>
    <rPh sb="2" eb="5">
      <t>コヨウヒ</t>
    </rPh>
    <phoneticPr fontId="5"/>
  </si>
  <si>
    <t>合　　　計</t>
    <rPh sb="0" eb="1">
      <t>ゴウ</t>
    </rPh>
    <rPh sb="4" eb="5">
      <t>ケイ</t>
    </rPh>
    <phoneticPr fontId="5"/>
  </si>
  <si>
    <t>２.在宅重度後遺障害者(利用者)の短期入所受入状況</t>
  </si>
  <si>
    <t>受入（利用）期間</t>
    <rPh sb="3" eb="5">
      <t>リヨウ</t>
    </rPh>
    <phoneticPr fontId="5"/>
  </si>
  <si>
    <t>実受入（利用）延べ人数</t>
    <rPh sb="0" eb="1">
      <t>ジツ</t>
    </rPh>
    <rPh sb="4" eb="6">
      <t>リヨウ</t>
    </rPh>
    <phoneticPr fontId="5"/>
  </si>
  <si>
    <t>実受入（利用）延べ日数</t>
    <rPh sb="0" eb="1">
      <t>ジツ</t>
    </rPh>
    <rPh sb="4" eb="6">
      <t>リヨウ</t>
    </rPh>
    <rPh sb="9" eb="11">
      <t>ニッスウ</t>
    </rPh>
    <phoneticPr fontId="5"/>
  </si>
  <si>
    <t>見込み延べ人数</t>
    <rPh sb="0" eb="2">
      <t>ミコ</t>
    </rPh>
    <rPh sb="3" eb="4">
      <t>ノ</t>
    </rPh>
    <rPh sb="5" eb="7">
      <t>ニンズウ</t>
    </rPh>
    <phoneticPr fontId="5"/>
  </si>
  <si>
    <t>～</t>
  </si>
  <si>
    <t>名</t>
    <rPh sb="0" eb="1">
      <t>メイ</t>
    </rPh>
    <phoneticPr fontId="5"/>
  </si>
  <si>
    <t>日</t>
    <rPh sb="0" eb="1">
      <t>ニチ</t>
    </rPh>
    <phoneticPr fontId="5"/>
  </si>
  <si>
    <t>(本交付申請日)</t>
  </si>
  <si>
    <t>（脳損傷</t>
    <rPh sb="1" eb="2">
      <t>ノウ</t>
    </rPh>
    <rPh sb="2" eb="4">
      <t>ソンショウ</t>
    </rPh>
    <phoneticPr fontId="5"/>
  </si>
  <si>
    <t>）</t>
  </si>
  <si>
    <t>内訳：</t>
    <rPh sb="0" eb="2">
      <t>ウチワケ</t>
    </rPh>
    <phoneticPr fontId="5"/>
  </si>
  <si>
    <t>3. 人材雇用費の交付を受けることにより得られる効果と今後の活用方法</t>
    <phoneticPr fontId="5"/>
  </si>
  <si>
    <t>4.補助対象事業に関する収支計算書</t>
    <rPh sb="2" eb="4">
      <t>ホジョ</t>
    </rPh>
    <rPh sb="4" eb="6">
      <t>タイショウ</t>
    </rPh>
    <rPh sb="6" eb="8">
      <t>ジギョウ</t>
    </rPh>
    <rPh sb="9" eb="10">
      <t>カン</t>
    </rPh>
    <rPh sb="12" eb="14">
      <t>シュウシ</t>
    </rPh>
    <rPh sb="14" eb="17">
      <t>ケイサンショ</t>
    </rPh>
    <phoneticPr fontId="5"/>
  </si>
  <si>
    <t>収入の部</t>
    <rPh sb="0" eb="2">
      <t>シュウニュウ</t>
    </rPh>
    <rPh sb="3" eb="4">
      <t>ブ</t>
    </rPh>
    <phoneticPr fontId="5"/>
  </si>
  <si>
    <t>支出の部</t>
    <rPh sb="0" eb="2">
      <t>シシュツ</t>
    </rPh>
    <rPh sb="3" eb="4">
      <t>ブ</t>
    </rPh>
    <phoneticPr fontId="5"/>
  </si>
  <si>
    <t>収支差額(A)-(B)</t>
    <rPh sb="0" eb="2">
      <t>シュウシ</t>
    </rPh>
    <rPh sb="2" eb="4">
      <t>サガク</t>
    </rPh>
    <phoneticPr fontId="5"/>
  </si>
  <si>
    <t>科目</t>
    <rPh sb="0" eb="2">
      <t>カモク</t>
    </rPh>
    <phoneticPr fontId="5"/>
  </si>
  <si>
    <t>予算額</t>
    <rPh sb="0" eb="3">
      <t>ヨサンガク</t>
    </rPh>
    <phoneticPr fontId="5"/>
  </si>
  <si>
    <t>被害者保護増進等事業費補助金</t>
    <rPh sb="0" eb="3">
      <t>ヒガイシャ</t>
    </rPh>
    <rPh sb="3" eb="5">
      <t>ホゴ</t>
    </rPh>
    <rPh sb="5" eb="7">
      <t>ゾウシン</t>
    </rPh>
    <rPh sb="7" eb="8">
      <t>トウ</t>
    </rPh>
    <rPh sb="8" eb="11">
      <t>ジギョウヒ</t>
    </rPh>
    <rPh sb="11" eb="14">
      <t>ホジョキン</t>
    </rPh>
    <phoneticPr fontId="5"/>
  </si>
  <si>
    <t>自己負担額</t>
    <rPh sb="0" eb="2">
      <t>ジコ</t>
    </rPh>
    <rPh sb="2" eb="5">
      <t>フタンガク</t>
    </rPh>
    <phoneticPr fontId="5"/>
  </si>
  <si>
    <t>収入合計（A)</t>
    <rPh sb="0" eb="2">
      <t>シュウニュウ</t>
    </rPh>
    <rPh sb="2" eb="4">
      <t>ゴウケイ</t>
    </rPh>
    <phoneticPr fontId="5"/>
  </si>
  <si>
    <t>支出合計（B)</t>
    <rPh sb="0" eb="2">
      <t>シシュツ</t>
    </rPh>
    <rPh sb="2" eb="4">
      <t>ゴウケイ</t>
    </rPh>
    <phoneticPr fontId="5"/>
  </si>
  <si>
    <t>5．補助金交付申請に関する担当者</t>
    <rPh sb="2" eb="5">
      <t>ホジョキン</t>
    </rPh>
    <rPh sb="5" eb="7">
      <t>コウフ</t>
    </rPh>
    <rPh sb="7" eb="9">
      <t>シンセイ</t>
    </rPh>
    <rPh sb="10" eb="11">
      <t>カン</t>
    </rPh>
    <rPh sb="13" eb="16">
      <t>タントウシャ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</si>
</sst>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2" formatCode="_ &quot;¥&quot;* #,##0_ ;_ &quot;¥&quot;* \-#,##0_ ;_ &quot;¥&quot;* &quot;-&quot;_ ;_ @_ "/>
    <numFmt numFmtId="41" formatCode="_ * #,##0_ ;_ * \-#,##0_ ;_ * &quot;-&quot;_ ;_ @_ "/>
    <numFmt numFmtId="176" formatCode="[$-411]ggge&quot;年&quot;m&quot;月&quot;d&quot;日&quot;;\-;\-;@"/>
    <numFmt numFmtId="177" formatCode="gyy\.m\.d"/>
    <numFmt numFmtId="178" formatCode="[$-411]ggge&quot;年&quot;m&quot;月&quot;"/>
    <numFmt numFmtId="179" formatCode="gggyy&quot;年&quot;m&quot;月&quot;"/>
    <numFmt numFmtId="180" formatCode="&quot;¥&quot;#,##0_);[Red]\(&quot;¥&quot;#,##0\)"/>
    <numFmt numFmtId="181" formatCode="&quot;¥&quot;#;\0;0"/>
    <numFmt numFmtId="182" formatCode="gggyy&quot;年&quot;m&quot;月&quot;d&quot;日&quot;"/>
    <numFmt numFmtId="183" formatCode="ggge&quot;年&quot;m&quot;月&quot;"/>
    <numFmt numFmtId="184" formatCode="#,##0&quot;円&quot;"/>
    <numFmt numFmtId="185" formatCode="[&lt;=999]000;[&lt;=9999]000\-00;000\-0000"/>
  </numFmts>
  <fonts count="42">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11"/>
      <name val="游ゴシック"/>
      <family val="2"/>
      <scheme val="minor"/>
    </font>
    <font>
      <sz val="6"/>
      <name val="游ゴシック"/>
      <family val="3"/>
      <scheme val="minor"/>
    </font>
    <font>
      <sz val="11"/>
      <color theme="1"/>
      <name val="游ゴシック"/>
      <family val="2"/>
      <scheme val="minor"/>
    </font>
    <font>
      <sz val="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
      <u val="double"/>
      <sz val="9"/>
      <name val="游ゴシック"/>
      <family val="3"/>
      <charset val="128"/>
      <scheme val="minor"/>
    </font>
    <font>
      <u val="doubleAccounting"/>
      <sz val="9"/>
      <name val="游ゴシック"/>
      <family val="3"/>
      <charset val="128"/>
      <scheme val="minor"/>
    </font>
    <font>
      <i/>
      <sz val="9"/>
      <color theme="0" tint="-0.34998626667073579"/>
      <name val="游ゴシック"/>
      <family val="3"/>
      <charset val="128"/>
      <scheme val="minor"/>
    </font>
    <font>
      <strike/>
      <sz val="9"/>
      <color rgb="FFFF0000"/>
      <name val="游ゴシック"/>
      <family val="3"/>
      <charset val="128"/>
      <scheme val="minor"/>
    </font>
    <font>
      <u/>
      <sz val="11"/>
      <color theme="10"/>
      <name val="游ゴシック"/>
      <family val="3"/>
      <scheme val="minor"/>
    </font>
    <font>
      <b/>
      <sz val="9"/>
      <name val="游ゴシック"/>
      <family val="3"/>
      <charset val="128"/>
      <scheme val="minor"/>
    </font>
    <font>
      <u/>
      <sz val="10"/>
      <color theme="10"/>
      <name val="游ゴシック"/>
      <family val="3"/>
      <charset val="128"/>
      <scheme val="minor"/>
    </font>
    <font>
      <b/>
      <sz val="10"/>
      <color rgb="FFFF0000"/>
      <name val="游ゴシック"/>
      <family val="3"/>
      <charset val="128"/>
      <scheme val="minor"/>
    </font>
    <font>
      <sz val="10.5"/>
      <color rgb="FF000000"/>
      <name val="游ゴシック"/>
      <family val="3"/>
      <charset val="128"/>
    </font>
    <font>
      <sz val="11"/>
      <name val="游ゴシック"/>
      <family val="3"/>
      <scheme val="minor"/>
    </font>
    <font>
      <sz val="10"/>
      <name val="游ゴシック"/>
      <family val="3"/>
      <charset val="128"/>
    </font>
    <font>
      <sz val="11"/>
      <color theme="1"/>
      <name val="游ゴシック"/>
      <family val="3"/>
      <charset val="128"/>
    </font>
    <font>
      <sz val="11"/>
      <name val="游ゴシック"/>
      <family val="3"/>
      <charset val="128"/>
    </font>
    <font>
      <b/>
      <sz val="11"/>
      <name val="游ゴシック"/>
      <family val="3"/>
      <charset val="128"/>
    </font>
    <font>
      <sz val="11"/>
      <color rgb="FF000000"/>
      <name val="游ゴシック"/>
      <family val="3"/>
      <charset val="128"/>
    </font>
    <font>
      <i/>
      <sz val="11"/>
      <name val="游ゴシック"/>
      <family val="3"/>
      <charset val="128"/>
    </font>
    <font>
      <b/>
      <sz val="16"/>
      <name val="游ゴシック"/>
      <family val="3"/>
      <charset val="128"/>
    </font>
    <font>
      <sz val="11"/>
      <color theme="1"/>
      <name val="游ゴシック"/>
      <family val="3"/>
      <charset val="128"/>
      <scheme val="minor"/>
    </font>
    <font>
      <sz val="12"/>
      <color theme="1"/>
      <name val="游ゴシック"/>
      <family val="3"/>
      <charset val="128"/>
      <scheme val="minor"/>
    </font>
    <font>
      <b/>
      <sz val="9"/>
      <color indexed="81"/>
      <name val="游ゴシック"/>
      <family val="3"/>
      <charset val="128"/>
    </font>
    <font>
      <sz val="11"/>
      <name val="游ゴシック"/>
      <family val="3"/>
      <charset val="128"/>
      <scheme val="minor"/>
    </font>
    <font>
      <sz val="12"/>
      <name val="游ゴシック"/>
      <family val="3"/>
      <charset val="128"/>
      <scheme val="minor"/>
    </font>
    <font>
      <u/>
      <sz val="11"/>
      <color theme="10"/>
      <name val="游ゴシック"/>
      <family val="3"/>
      <charset val="128"/>
      <scheme val="minor"/>
    </font>
    <font>
      <b/>
      <sz val="10"/>
      <color theme="1"/>
      <name val="游ゴシック"/>
      <family val="3"/>
      <charset val="128"/>
      <scheme val="minor"/>
    </font>
    <font>
      <b/>
      <sz val="10"/>
      <name val="游ゴシック"/>
      <family val="3"/>
      <charset val="128"/>
      <scheme val="minor"/>
    </font>
    <font>
      <sz val="10"/>
      <color theme="1"/>
      <name val="游ゴシック"/>
      <family val="3"/>
      <charset val="128"/>
    </font>
    <font>
      <b/>
      <sz val="9"/>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rgb="FF000000"/>
      </right>
      <top style="medium">
        <color indexed="64"/>
      </top>
      <bottom/>
      <diagonal/>
    </border>
    <border>
      <left style="thin">
        <color indexed="64"/>
      </left>
      <right style="thin">
        <color rgb="FF000000"/>
      </right>
      <top style="thin">
        <color indexed="64"/>
      </top>
      <bottom/>
      <diagonal/>
    </border>
    <border>
      <left style="thin">
        <color indexed="64"/>
      </left>
      <right style="thin">
        <color rgb="FF000000"/>
      </right>
      <top style="double">
        <color indexed="64"/>
      </top>
      <bottom style="medium">
        <color indexed="64"/>
      </bottom>
      <diagonal/>
    </border>
    <border>
      <left style="medium">
        <color rgb="FF000000"/>
      </left>
      <right/>
      <top/>
      <bottom/>
      <diagonal/>
    </border>
  </borders>
  <cellStyleXfs count="13">
    <xf numFmtId="0" fontId="0" fillId="0" borderId="0">
      <alignment vertical="center"/>
    </xf>
    <xf numFmtId="0" fontId="4" fillId="0" borderId="0"/>
    <xf numFmtId="38" fontId="6" fillId="0" borderId="0" applyFont="0" applyFill="0" applyBorder="0" applyAlignment="0" applyProtection="0">
      <alignment vertical="center"/>
    </xf>
    <xf numFmtId="0" fontId="7" fillId="0" borderId="0"/>
    <xf numFmtId="0" fontId="3" fillId="0" borderId="0">
      <alignment vertical="center"/>
    </xf>
    <xf numFmtId="0" fontId="9" fillId="0" borderId="0">
      <alignment vertical="center"/>
    </xf>
    <xf numFmtId="0" fontId="4" fillId="0" borderId="0">
      <alignment vertical="center"/>
    </xf>
    <xf numFmtId="0" fontId="19" fillId="0" borderId="0" applyNumberFormat="0" applyFill="0" applyBorder="0" applyAlignment="0" applyProtection="0">
      <alignment vertical="center"/>
    </xf>
    <xf numFmtId="0" fontId="24" fillId="0" borderId="0"/>
    <xf numFmtId="6" fontId="6"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0" fontId="1" fillId="0" borderId="0">
      <alignment vertical="center"/>
    </xf>
  </cellStyleXfs>
  <cellXfs count="354">
    <xf numFmtId="0" fontId="0" fillId="0" borderId="0" xfId="0">
      <alignment vertical="center"/>
    </xf>
    <xf numFmtId="42" fontId="13" fillId="0" borderId="0" xfId="0" applyNumberFormat="1" applyFont="1" applyAlignment="1">
      <alignment vertical="center" shrinkToFit="1"/>
    </xf>
    <xf numFmtId="177" fontId="13" fillId="0" borderId="0" xfId="0" applyNumberFormat="1" applyFont="1" applyAlignment="1">
      <alignment vertical="center" shrinkToFit="1"/>
    </xf>
    <xf numFmtId="178" fontId="13" fillId="0" borderId="0" xfId="0" applyNumberFormat="1" applyFont="1" applyAlignment="1">
      <alignment vertical="center" shrinkToFit="1"/>
    </xf>
    <xf numFmtId="42" fontId="13" fillId="0" borderId="0" xfId="0" applyNumberFormat="1" applyFont="1" applyAlignment="1">
      <alignment horizontal="right" vertical="center" shrinkToFit="1"/>
    </xf>
    <xf numFmtId="179" fontId="13" fillId="0" borderId="0" xfId="0" applyNumberFormat="1" applyFont="1" applyAlignment="1">
      <alignment vertical="center" shrinkToFit="1"/>
    </xf>
    <xf numFmtId="0" fontId="13" fillId="0" borderId="0" xfId="0" applyFont="1" applyAlignment="1">
      <alignment horizontal="center" vertical="center" shrinkToFit="1"/>
    </xf>
    <xf numFmtId="0" fontId="11" fillId="0" borderId="0" xfId="0" applyFont="1">
      <alignment vertical="center"/>
    </xf>
    <xf numFmtId="0" fontId="11" fillId="0" borderId="20" xfId="0" applyFont="1" applyBorder="1">
      <alignment vertical="center"/>
    </xf>
    <xf numFmtId="0" fontId="12" fillId="0" borderId="10" xfId="0" applyFont="1" applyBorder="1">
      <alignment vertical="center"/>
    </xf>
    <xf numFmtId="0" fontId="17" fillId="0" borderId="0" xfId="0" applyFont="1" applyAlignment="1">
      <alignment vertical="top" wrapText="1"/>
    </xf>
    <xf numFmtId="0" fontId="17" fillId="0" borderId="0" xfId="0" applyFont="1">
      <alignment vertical="center"/>
    </xf>
    <xf numFmtId="0" fontId="11" fillId="0" borderId="20" xfId="0" applyFont="1" applyBorder="1" applyAlignment="1">
      <alignment vertical="center" shrinkToFit="1"/>
    </xf>
    <xf numFmtId="0" fontId="11" fillId="0" borderId="13" xfId="0" applyFont="1" applyBorder="1">
      <alignment vertical="center"/>
    </xf>
    <xf numFmtId="0" fontId="11" fillId="0" borderId="19" xfId="0" applyFont="1" applyBorder="1" applyAlignment="1">
      <alignment vertical="center" shrinkToFit="1"/>
    </xf>
    <xf numFmtId="0" fontId="11" fillId="0" borderId="28" xfId="0" applyFont="1" applyBorder="1" applyAlignment="1">
      <alignment vertical="center" shrinkToFit="1"/>
    </xf>
    <xf numFmtId="0" fontId="13" fillId="0" borderId="5" xfId="0" applyFont="1" applyBorder="1" applyAlignment="1">
      <alignment horizontal="center" vertical="center" shrinkToFit="1"/>
    </xf>
    <xf numFmtId="179" fontId="11" fillId="0" borderId="0" xfId="0" applyNumberFormat="1" applyFont="1" applyAlignment="1">
      <alignment horizontal="center" vertical="center" shrinkToFit="1"/>
    </xf>
    <xf numFmtId="0" fontId="20" fillId="0" borderId="0" xfId="0" applyFont="1">
      <alignment vertical="center"/>
    </xf>
    <xf numFmtId="0" fontId="13" fillId="0" borderId="4" xfId="0" applyFont="1" applyBorder="1" applyAlignment="1">
      <alignment horizontal="center" vertical="center" shrinkToFit="1"/>
    </xf>
    <xf numFmtId="0" fontId="13" fillId="0" borderId="0" xfId="0" applyFont="1" applyAlignment="1">
      <alignment vertical="center" shrinkToFit="1"/>
    </xf>
    <xf numFmtId="0" fontId="13" fillId="0" borderId="0" xfId="0" applyFont="1" applyAlignment="1">
      <alignment horizontal="left" vertical="center" shrinkToFit="1"/>
    </xf>
    <xf numFmtId="0" fontId="14" fillId="0" borderId="0" xfId="0" applyFont="1" applyAlignment="1">
      <alignment vertical="center" shrinkToFit="1"/>
    </xf>
    <xf numFmtId="0" fontId="18" fillId="0" borderId="20" xfId="0" applyFont="1" applyBorder="1" applyAlignment="1">
      <alignment vertical="center" shrinkToFit="1"/>
    </xf>
    <xf numFmtId="0" fontId="11" fillId="0" borderId="47" xfId="0" applyFont="1" applyBorder="1">
      <alignment vertical="center"/>
    </xf>
    <xf numFmtId="0" fontId="18" fillId="0" borderId="12" xfId="0" applyFont="1" applyBorder="1" applyAlignment="1">
      <alignment vertical="center" shrinkToFit="1"/>
    </xf>
    <xf numFmtId="0" fontId="22" fillId="0" borderId="0" xfId="0" applyFont="1" applyAlignment="1">
      <alignment vertical="center" wrapText="1" shrinkToFit="1"/>
    </xf>
    <xf numFmtId="0" fontId="22" fillId="0" borderId="0" xfId="0" applyFont="1" applyAlignment="1">
      <alignment vertical="center" shrinkToFit="1"/>
    </xf>
    <xf numFmtId="183" fontId="11" fillId="0" borderId="38" xfId="0" applyNumberFormat="1" applyFont="1" applyBorder="1" applyAlignment="1">
      <alignment horizontal="center" vertical="center" shrinkToFit="1"/>
    </xf>
    <xf numFmtId="183" fontId="11" fillId="0" borderId="29" xfId="0" applyNumberFormat="1" applyFont="1" applyBorder="1" applyAlignment="1">
      <alignment horizontal="center" vertical="center" shrinkToFit="1"/>
    </xf>
    <xf numFmtId="183" fontId="11" fillId="0" borderId="31" xfId="0" applyNumberFormat="1" applyFont="1" applyBorder="1" applyAlignment="1">
      <alignment horizontal="center" vertical="center" shrinkToFit="1"/>
    </xf>
    <xf numFmtId="176" fontId="11" fillId="0" borderId="19" xfId="0" applyNumberFormat="1" applyFont="1" applyBorder="1" applyAlignment="1">
      <alignment horizontal="center" vertical="center" shrinkToFit="1"/>
    </xf>
    <xf numFmtId="0" fontId="11" fillId="0" borderId="44" xfId="0" applyFont="1" applyBorder="1" applyAlignment="1">
      <alignment horizontal="right" vertical="center" shrinkToFit="1"/>
    </xf>
    <xf numFmtId="0" fontId="11" fillId="0" borderId="0" xfId="0" applyFont="1" applyAlignment="1">
      <alignment vertical="center" shrinkToFit="1"/>
    </xf>
    <xf numFmtId="0" fontId="11" fillId="0" borderId="10" xfId="0" applyFont="1" applyBorder="1">
      <alignment vertical="center"/>
    </xf>
    <xf numFmtId="0" fontId="11" fillId="0" borderId="40" xfId="0" applyFont="1" applyBorder="1">
      <alignment vertical="center"/>
    </xf>
    <xf numFmtId="0" fontId="11" fillId="0" borderId="28" xfId="0" applyFont="1" applyBorder="1" applyAlignment="1">
      <alignment horizontal="center" vertical="center" shrinkToFit="1"/>
    </xf>
    <xf numFmtId="0" fontId="11" fillId="0" borderId="40" xfId="0" applyFont="1" applyBorder="1" applyAlignment="1">
      <alignment vertical="center" shrinkToFit="1"/>
    </xf>
    <xf numFmtId="0" fontId="11" fillId="0" borderId="47" xfId="0" applyFont="1" applyBorder="1" applyAlignment="1">
      <alignment vertical="center" shrinkToFit="1"/>
    </xf>
    <xf numFmtId="0" fontId="11" fillId="0" borderId="45" xfId="0" applyFont="1" applyBorder="1" applyAlignment="1">
      <alignment vertical="center" shrinkToFit="1"/>
    </xf>
    <xf numFmtId="0" fontId="11" fillId="0" borderId="43" xfId="0" applyFont="1" applyBorder="1" applyAlignment="1">
      <alignment vertical="center" shrinkToFit="1"/>
    </xf>
    <xf numFmtId="0" fontId="11" fillId="0" borderId="0" xfId="0" applyFont="1" applyAlignment="1">
      <alignment horizontal="center" vertical="center" shrinkToFit="1"/>
    </xf>
    <xf numFmtId="0" fontId="11" fillId="0" borderId="0" xfId="0" applyFont="1" applyAlignment="1">
      <alignment horizontal="center" vertical="center"/>
    </xf>
    <xf numFmtId="176" fontId="11" fillId="0" borderId="0" xfId="0" applyNumberFormat="1" applyFont="1" applyAlignment="1">
      <alignment horizontal="center" vertical="center" shrinkToFit="1"/>
    </xf>
    <xf numFmtId="0" fontId="11" fillId="0" borderId="13" xfId="0" applyFont="1" applyBorder="1" applyAlignment="1">
      <alignment horizontal="center" vertical="center" shrinkToFit="1"/>
    </xf>
    <xf numFmtId="0" fontId="11" fillId="0" borderId="19" xfId="0" applyFont="1" applyBorder="1" applyAlignment="1">
      <alignment horizontal="center" vertical="center" shrinkToFit="1"/>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pplyAlignment="1">
      <alignment vertical="top"/>
    </xf>
    <xf numFmtId="182" fontId="27" fillId="0" borderId="0" xfId="0" applyNumberFormat="1" applyFont="1" applyAlignment="1">
      <alignment vertical="center" shrinkToFit="1"/>
    </xf>
    <xf numFmtId="0" fontId="27" fillId="0" borderId="0" xfId="0" applyFont="1" applyAlignment="1">
      <alignment horizontal="justify" vertical="center"/>
    </xf>
    <xf numFmtId="0" fontId="27" fillId="0" borderId="0" xfId="0" applyFont="1" applyAlignment="1">
      <alignment horizontal="left" vertical="center"/>
    </xf>
    <xf numFmtId="0" fontId="27" fillId="0" borderId="0" xfId="0" applyFont="1" applyAlignment="1">
      <alignment horizontal="center" vertical="center"/>
    </xf>
    <xf numFmtId="0" fontId="26" fillId="0" borderId="0" xfId="0" applyFont="1" applyAlignment="1">
      <alignment horizontal="left" vertical="center" shrinkToFit="1"/>
    </xf>
    <xf numFmtId="0" fontId="28" fillId="0" borderId="0" xfId="0" applyFont="1" applyAlignment="1">
      <alignment vertical="center" wrapText="1"/>
    </xf>
    <xf numFmtId="0" fontId="27" fillId="0" borderId="0" xfId="0" applyFont="1" applyAlignment="1">
      <alignment vertical="justify" wrapText="1"/>
    </xf>
    <xf numFmtId="184" fontId="27" fillId="0" borderId="0" xfId="0" applyNumberFormat="1" applyFont="1">
      <alignment vertical="center"/>
    </xf>
    <xf numFmtId="184" fontId="30" fillId="0" borderId="0" xfId="0" applyNumberFormat="1" applyFont="1">
      <alignment vertical="center"/>
    </xf>
    <xf numFmtId="0" fontId="32" fillId="0" borderId="0" xfId="4" applyFont="1">
      <alignment vertical="center"/>
    </xf>
    <xf numFmtId="0" fontId="33" fillId="0" borderId="0" xfId="4" applyFont="1">
      <alignment vertical="center"/>
    </xf>
    <xf numFmtId="0" fontId="12" fillId="3" borderId="0" xfId="4" applyFont="1" applyFill="1">
      <alignment vertical="center"/>
    </xf>
    <xf numFmtId="0" fontId="14" fillId="0" borderId="3" xfId="0" applyFont="1" applyBorder="1" applyAlignment="1">
      <alignment horizontal="center" vertical="center" shrinkToFit="1"/>
    </xf>
    <xf numFmtId="0" fontId="32" fillId="0" borderId="0" xfId="0" applyFont="1">
      <alignment vertical="center"/>
    </xf>
    <xf numFmtId="0" fontId="32" fillId="0" borderId="0" xfId="0" applyFont="1" applyAlignment="1">
      <alignment horizontal="left" vertical="center"/>
    </xf>
    <xf numFmtId="42" fontId="32" fillId="0" borderId="0" xfId="0" applyNumberFormat="1" applyFont="1" applyAlignment="1">
      <alignment horizontal="right" vertical="center"/>
    </xf>
    <xf numFmtId="0" fontId="10"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39" fillId="0" borderId="0" xfId="0" applyFont="1">
      <alignment vertical="center"/>
    </xf>
    <xf numFmtId="0" fontId="11" fillId="0" borderId="73" xfId="0" applyFont="1" applyBorder="1">
      <alignment vertical="center"/>
    </xf>
    <xf numFmtId="0" fontId="27" fillId="0" borderId="0" xfId="0" applyFont="1" applyAlignment="1">
      <alignment horizontal="right" vertical="center"/>
    </xf>
    <xf numFmtId="38" fontId="27" fillId="0" borderId="0" xfId="2" applyFont="1" applyFill="1" applyBorder="1" applyAlignment="1" applyProtection="1">
      <alignment horizontal="right" vertical="center"/>
    </xf>
    <xf numFmtId="0" fontId="14" fillId="0" borderId="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49" fontId="13" fillId="0" borderId="1" xfId="0" applyNumberFormat="1" applyFont="1" applyBorder="1" applyAlignment="1" applyProtection="1">
      <alignment horizontal="left" vertical="center" shrinkToFit="1"/>
      <protection locked="0"/>
    </xf>
    <xf numFmtId="49" fontId="13" fillId="0" borderId="6" xfId="0" applyNumberFormat="1" applyFont="1" applyBorder="1" applyAlignment="1" applyProtection="1">
      <alignment horizontal="left" vertical="center" shrinkToFit="1"/>
      <protection locked="0"/>
    </xf>
    <xf numFmtId="49" fontId="13" fillId="0" borderId="8" xfId="0" applyNumberFormat="1" applyFont="1" applyBorder="1" applyAlignment="1" applyProtection="1">
      <alignment horizontal="left" vertical="center" shrinkToFit="1"/>
      <protection locked="0"/>
    </xf>
    <xf numFmtId="0" fontId="13" fillId="0" borderId="1" xfId="0" applyFont="1" applyBorder="1" applyAlignment="1">
      <alignment horizontal="center" vertical="center" shrinkToFit="1"/>
    </xf>
    <xf numFmtId="185" fontId="13" fillId="0" borderId="2" xfId="0" applyNumberFormat="1" applyFont="1" applyBorder="1" applyAlignment="1">
      <alignment horizontal="left" vertical="center"/>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32"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33"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2" xfId="0" applyFont="1" applyBorder="1" applyAlignment="1">
      <alignment horizontal="left" vertical="center"/>
    </xf>
    <xf numFmtId="14" fontId="13" fillId="0" borderId="1" xfId="0" applyNumberFormat="1" applyFont="1" applyBorder="1" applyAlignment="1" applyProtection="1">
      <alignment horizontal="left" vertical="center" shrinkToFit="1"/>
      <protection locked="0"/>
    </xf>
    <xf numFmtId="0" fontId="13" fillId="0" borderId="6"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2" xfId="0" applyFont="1" applyBorder="1" applyAlignment="1">
      <alignment horizontal="left" vertical="center" shrinkToFit="1"/>
    </xf>
    <xf numFmtId="0" fontId="13" fillId="0" borderId="1" xfId="0" applyFont="1" applyBorder="1" applyAlignment="1" applyProtection="1">
      <alignment horizontal="left" vertical="center" shrinkToFit="1"/>
      <protection locked="0"/>
    </xf>
    <xf numFmtId="0" fontId="13" fillId="0" borderId="1"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2" xfId="0" applyFont="1" applyBorder="1" applyAlignment="1" applyProtection="1">
      <alignment horizontal="left" vertical="center" shrinkToFit="1"/>
      <protection locked="0"/>
    </xf>
    <xf numFmtId="0" fontId="13" fillId="0" borderId="2" xfId="0" applyFont="1" applyBorder="1" applyAlignment="1">
      <alignment horizontal="center" vertical="center" shrinkToFit="1"/>
    </xf>
    <xf numFmtId="0" fontId="38" fillId="0" borderId="19" xfId="0" applyFont="1" applyBorder="1" applyAlignment="1">
      <alignment horizontal="left" vertical="center" shrinkToFit="1"/>
    </xf>
    <xf numFmtId="0" fontId="14" fillId="0" borderId="7"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5" xfId="0" applyFont="1" applyBorder="1" applyAlignment="1">
      <alignment horizontal="center" vertical="center" shrinkToFit="1"/>
    </xf>
    <xf numFmtId="49" fontId="13" fillId="0" borderId="2" xfId="0" applyNumberFormat="1" applyFont="1" applyBorder="1" applyAlignment="1" applyProtection="1">
      <alignment horizontal="left" vertical="center" shrinkToFit="1"/>
      <protection locked="0"/>
    </xf>
    <xf numFmtId="42" fontId="32" fillId="0" borderId="1" xfId="0" applyNumberFormat="1" applyFont="1" applyBorder="1" applyAlignment="1">
      <alignment horizontal="center" vertical="center"/>
    </xf>
    <xf numFmtId="42" fontId="32" fillId="0" borderId="6" xfId="0" applyNumberFormat="1" applyFont="1" applyBorder="1" applyAlignment="1">
      <alignment horizontal="center" vertical="center"/>
    </xf>
    <xf numFmtId="42" fontId="32" fillId="0" borderId="8" xfId="0" applyNumberFormat="1" applyFont="1" applyBorder="1" applyAlignment="1">
      <alignment horizontal="center" vertical="center"/>
    </xf>
    <xf numFmtId="0" fontId="13" fillId="0" borderId="1"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8" xfId="0" applyFont="1" applyBorder="1" applyAlignment="1">
      <alignment horizontal="left" vertical="center" shrinkToFit="1"/>
    </xf>
    <xf numFmtId="42" fontId="32" fillId="2" borderId="1" xfId="0" applyNumberFormat="1" applyFont="1" applyFill="1" applyBorder="1" applyAlignment="1">
      <alignment horizontal="center" vertical="center"/>
    </xf>
    <xf numFmtId="42" fontId="32" fillId="2" borderId="6" xfId="0" applyNumberFormat="1" applyFont="1" applyFill="1" applyBorder="1" applyAlignment="1">
      <alignment horizontal="center" vertical="center"/>
    </xf>
    <xf numFmtId="42" fontId="32" fillId="2" borderId="8" xfId="0" applyNumberFormat="1" applyFont="1" applyFill="1" applyBorder="1" applyAlignment="1">
      <alignment horizontal="center" vertical="center"/>
    </xf>
    <xf numFmtId="0" fontId="13" fillId="2" borderId="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176" fontId="13" fillId="0" borderId="1" xfId="0" applyNumberFormat="1" applyFont="1" applyBorder="1" applyAlignment="1" applyProtection="1">
      <alignment horizontal="center" vertical="center" shrinkToFit="1"/>
      <protection locked="0"/>
    </xf>
    <xf numFmtId="176" fontId="13" fillId="0" borderId="6" xfId="0" applyNumberFormat="1" applyFont="1" applyBorder="1" applyAlignment="1" applyProtection="1">
      <alignment horizontal="center" vertical="center" shrinkToFit="1"/>
      <protection locked="0"/>
    </xf>
    <xf numFmtId="176" fontId="13" fillId="0" borderId="8" xfId="0" applyNumberFormat="1" applyFont="1" applyBorder="1" applyAlignment="1" applyProtection="1">
      <alignment horizontal="center" vertical="center" shrinkToFit="1"/>
      <protection locked="0"/>
    </xf>
    <xf numFmtId="176" fontId="14" fillId="0" borderId="1" xfId="0" applyNumberFormat="1" applyFont="1" applyBorder="1" applyAlignment="1" applyProtection="1">
      <alignment horizontal="center" vertical="center" shrinkToFit="1"/>
      <protection locked="0"/>
    </xf>
    <xf numFmtId="176" fontId="14" fillId="0" borderId="6" xfId="0" applyNumberFormat="1" applyFont="1" applyBorder="1" applyAlignment="1" applyProtection="1">
      <alignment horizontal="center" vertical="center" shrinkToFit="1"/>
      <protection locked="0"/>
    </xf>
    <xf numFmtId="176" fontId="14" fillId="0" borderId="8" xfId="0" applyNumberFormat="1"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40" fillId="0" borderId="68" xfId="0" applyFont="1" applyBorder="1" applyAlignment="1">
      <alignment horizontal="center" vertical="center" wrapText="1"/>
    </xf>
    <xf numFmtId="0" fontId="13" fillId="2" borderId="2" xfId="0" applyFont="1" applyFill="1" applyBorder="1" applyAlignment="1">
      <alignment horizontal="center" vertical="center" shrinkToFit="1"/>
    </xf>
    <xf numFmtId="0" fontId="13" fillId="2" borderId="64" xfId="0" applyFont="1" applyFill="1" applyBorder="1" applyAlignment="1">
      <alignment horizontal="center" vertical="center" shrinkToFit="1"/>
    </xf>
    <xf numFmtId="0" fontId="13" fillId="2" borderId="62" xfId="0" applyFont="1" applyFill="1" applyBorder="1" applyAlignment="1">
      <alignment horizontal="center" vertical="center" shrinkToFit="1"/>
    </xf>
    <xf numFmtId="0" fontId="13" fillId="2" borderId="65" xfId="0" applyFont="1" applyFill="1" applyBorder="1" applyAlignment="1">
      <alignment horizontal="center" vertical="center" shrinkToFit="1"/>
    </xf>
    <xf numFmtId="0" fontId="13" fillId="0" borderId="64" xfId="0" applyFont="1" applyBorder="1" applyAlignment="1">
      <alignment horizontal="center" vertical="center" shrinkToFit="1"/>
    </xf>
    <xf numFmtId="0" fontId="13" fillId="0" borderId="62"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63" xfId="0" applyFont="1" applyBorder="1" applyAlignment="1">
      <alignment horizontal="center" vertical="center" shrinkToFit="1"/>
    </xf>
    <xf numFmtId="0" fontId="38" fillId="0" borderId="14" xfId="0" applyFont="1" applyBorder="1" applyAlignment="1">
      <alignment horizontal="left" vertical="center" shrinkToFit="1"/>
    </xf>
    <xf numFmtId="181" fontId="13" fillId="2" borderId="1" xfId="0" applyNumberFormat="1" applyFont="1" applyFill="1" applyBorder="1" applyAlignment="1" applyProtection="1">
      <alignment horizontal="right" vertical="center" shrinkToFit="1"/>
      <protection locked="0"/>
    </xf>
    <xf numFmtId="181" fontId="13" fillId="2" borderId="6" xfId="0" applyNumberFormat="1" applyFont="1" applyFill="1" applyBorder="1" applyAlignment="1" applyProtection="1">
      <alignment horizontal="right" vertical="center" shrinkToFit="1"/>
      <protection locked="0"/>
    </xf>
    <xf numFmtId="181" fontId="13" fillId="2" borderId="8" xfId="0" applyNumberFormat="1" applyFont="1" applyFill="1" applyBorder="1" applyAlignment="1" applyProtection="1">
      <alignment horizontal="right" vertical="center" shrinkToFit="1"/>
      <protection locked="0"/>
    </xf>
    <xf numFmtId="41" fontId="13" fillId="2" borderId="1" xfId="0" applyNumberFormat="1" applyFont="1" applyFill="1" applyBorder="1" applyAlignment="1">
      <alignment horizontal="right" vertical="center" shrinkToFit="1"/>
    </xf>
    <xf numFmtId="41" fontId="13" fillId="2" borderId="2" xfId="0" applyNumberFormat="1" applyFont="1" applyFill="1" applyBorder="1" applyAlignment="1">
      <alignment horizontal="right" vertical="center" shrinkToFit="1"/>
    </xf>
    <xf numFmtId="41" fontId="13" fillId="0" borderId="1" xfId="0" applyNumberFormat="1" applyFont="1" applyBorder="1" applyAlignment="1" applyProtection="1">
      <alignment horizontal="right" vertical="center" shrinkToFit="1"/>
      <protection locked="0"/>
    </xf>
    <xf numFmtId="41" fontId="13" fillId="0" borderId="6" xfId="0" applyNumberFormat="1" applyFont="1" applyBorder="1" applyAlignment="1" applyProtection="1">
      <alignment horizontal="right" vertical="center" shrinkToFit="1"/>
      <protection locked="0"/>
    </xf>
    <xf numFmtId="41" fontId="13" fillId="0" borderId="8" xfId="0" applyNumberFormat="1" applyFont="1" applyBorder="1" applyAlignment="1" applyProtection="1">
      <alignment horizontal="right" vertical="center" shrinkToFit="1"/>
      <protection locked="0"/>
    </xf>
    <xf numFmtId="181" fontId="13" fillId="2" borderId="2" xfId="0" applyNumberFormat="1" applyFont="1" applyFill="1" applyBorder="1" applyAlignment="1" applyProtection="1">
      <alignment horizontal="right" vertical="center" shrinkToFit="1"/>
      <protection locked="0"/>
    </xf>
    <xf numFmtId="41" fontId="13" fillId="2" borderId="6" xfId="0" applyNumberFormat="1" applyFont="1" applyFill="1" applyBorder="1" applyAlignment="1">
      <alignment horizontal="right" vertical="center" shrinkToFit="1"/>
    </xf>
    <xf numFmtId="41" fontId="13" fillId="2" borderId="8" xfId="0" applyNumberFormat="1" applyFont="1" applyFill="1" applyBorder="1" applyAlignment="1">
      <alignment horizontal="right" vertical="center" shrinkToFit="1"/>
    </xf>
    <xf numFmtId="178" fontId="13" fillId="0" borderId="1" xfId="0" applyNumberFormat="1" applyFont="1" applyBorder="1" applyAlignment="1" applyProtection="1">
      <alignment horizontal="center" vertical="center" shrinkToFit="1"/>
      <protection locked="0"/>
    </xf>
    <xf numFmtId="178" fontId="13" fillId="0" borderId="6" xfId="0" applyNumberFormat="1" applyFont="1" applyBorder="1" applyAlignment="1" applyProtection="1">
      <alignment horizontal="center" vertical="center" shrinkToFit="1"/>
      <protection locked="0"/>
    </xf>
    <xf numFmtId="178" fontId="13" fillId="0" borderId="8" xfId="0" applyNumberFormat="1" applyFont="1" applyBorder="1" applyAlignment="1" applyProtection="1">
      <alignment horizontal="center" vertical="center" shrinkToFit="1"/>
      <protection locked="0"/>
    </xf>
    <xf numFmtId="0" fontId="39" fillId="0" borderId="0" xfId="0" applyFont="1" applyAlignment="1">
      <alignment horizontal="left" vertical="center" shrinkToFit="1"/>
    </xf>
    <xf numFmtId="0" fontId="14" fillId="0" borderId="3"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53" xfId="0" applyFont="1" applyBorder="1" applyAlignment="1" applyProtection="1">
      <alignment horizontal="left" vertical="center" shrinkToFit="1"/>
      <protection locked="0"/>
    </xf>
    <xf numFmtId="0" fontId="14" fillId="0" borderId="54" xfId="0" applyFont="1" applyBorder="1" applyAlignment="1" applyProtection="1">
      <alignment horizontal="left" vertical="center" shrinkToFit="1"/>
      <protection locked="0"/>
    </xf>
    <xf numFmtId="0" fontId="14" fillId="0" borderId="58"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0" xfId="0" applyFont="1" applyBorder="1" applyAlignment="1" applyProtection="1">
      <alignment horizontal="left" vertical="center" shrinkToFit="1"/>
      <protection locked="0"/>
    </xf>
    <xf numFmtId="0" fontId="14" fillId="0" borderId="59" xfId="0" applyFont="1" applyBorder="1" applyAlignment="1" applyProtection="1">
      <alignment horizontal="left" vertical="center" shrinkToFit="1"/>
      <protection locked="0"/>
    </xf>
    <xf numFmtId="0" fontId="14"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36" xfId="0" applyFont="1" applyBorder="1" applyAlignment="1">
      <alignment horizontal="left" vertical="center" shrinkToFit="1"/>
    </xf>
    <xf numFmtId="0" fontId="14" fillId="0" borderId="37" xfId="0" applyFont="1" applyBorder="1" applyAlignment="1">
      <alignment horizontal="left" vertical="center" shrinkToFit="1"/>
    </xf>
    <xf numFmtId="0" fontId="14" fillId="0" borderId="39"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19" xfId="0" applyFont="1" applyBorder="1" applyAlignment="1">
      <alignment horizontal="left" vertical="center" shrinkToFit="1"/>
    </xf>
    <xf numFmtId="0" fontId="14" fillId="0" borderId="28" xfId="0" applyFont="1" applyBorder="1" applyAlignment="1">
      <alignment horizontal="left" vertical="center" shrinkToFit="1"/>
    </xf>
    <xf numFmtId="0" fontId="14" fillId="0" borderId="51"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55" xfId="0" applyFont="1" applyBorder="1" applyAlignment="1">
      <alignment horizontal="center" vertical="center" shrinkToFit="1"/>
    </xf>
    <xf numFmtId="0" fontId="14" fillId="0" borderId="56" xfId="0" applyFont="1" applyBorder="1" applyAlignment="1">
      <alignment horizontal="center" vertical="center" shrinkToFit="1"/>
    </xf>
    <xf numFmtId="0" fontId="14" fillId="0" borderId="56" xfId="0" applyFont="1" applyBorder="1" applyAlignment="1" applyProtection="1">
      <alignment horizontal="center" vertical="center" shrinkToFit="1"/>
      <protection locked="0"/>
    </xf>
    <xf numFmtId="49" fontId="14" fillId="0" borderId="56" xfId="0" applyNumberFormat="1" applyFont="1" applyBorder="1" applyAlignment="1" applyProtection="1">
      <alignment horizontal="center" vertical="center" shrinkToFit="1"/>
      <protection locked="0"/>
    </xf>
    <xf numFmtId="49" fontId="37" fillId="0" borderId="56" xfId="7" applyNumberFormat="1" applyFont="1" applyFill="1" applyBorder="1" applyAlignment="1" applyProtection="1">
      <alignment horizontal="center" vertical="center" shrinkToFit="1"/>
      <protection locked="0"/>
    </xf>
    <xf numFmtId="49" fontId="14" fillId="0" borderId="57" xfId="0" applyNumberFormat="1" applyFont="1" applyBorder="1" applyAlignment="1" applyProtection="1">
      <alignment horizontal="center" vertical="center" shrinkToFit="1"/>
      <protection locked="0"/>
    </xf>
    <xf numFmtId="0" fontId="14" fillId="0" borderId="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 xfId="0" applyFont="1" applyBorder="1" applyAlignment="1" applyProtection="1">
      <alignment horizontal="center" vertical="center" shrinkToFit="1"/>
      <protection locked="0"/>
    </xf>
    <xf numFmtId="49" fontId="14" fillId="0" borderId="2" xfId="0" applyNumberFormat="1" applyFont="1" applyBorder="1" applyAlignment="1" applyProtection="1">
      <alignment horizontal="center" vertical="center" shrinkToFit="1"/>
      <protection locked="0"/>
    </xf>
    <xf numFmtId="49" fontId="37" fillId="0" borderId="2" xfId="7" applyNumberFormat="1" applyFont="1" applyFill="1" applyBorder="1" applyAlignment="1" applyProtection="1">
      <alignment horizontal="center" vertical="center" shrinkToFit="1"/>
      <protection locked="0"/>
    </xf>
    <xf numFmtId="49" fontId="14" fillId="0" borderId="49" xfId="0" applyNumberFormat="1"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49" fontId="14" fillId="0" borderId="6" xfId="0" applyNumberFormat="1" applyFont="1" applyBorder="1" applyAlignment="1" applyProtection="1">
      <alignment horizontal="center" vertical="center" shrinkToFit="1"/>
      <protection locked="0"/>
    </xf>
    <xf numFmtId="49" fontId="14" fillId="0" borderId="8" xfId="0" applyNumberFormat="1"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14" fillId="0" borderId="7" xfId="0" applyFont="1" applyBorder="1" applyAlignment="1" applyProtection="1">
      <alignment horizontal="left" vertical="center" shrinkToFit="1"/>
      <protection locked="0"/>
    </xf>
    <xf numFmtId="0" fontId="14" fillId="0" borderId="18" xfId="0" applyFont="1" applyBorder="1" applyAlignment="1" applyProtection="1">
      <alignment horizontal="left" vertical="center" shrinkToFit="1"/>
      <protection locked="0"/>
    </xf>
    <xf numFmtId="0" fontId="14" fillId="0" borderId="25" xfId="0" applyFont="1" applyBorder="1" applyAlignment="1" applyProtection="1">
      <alignment horizontal="left" vertical="center" shrinkToFit="1"/>
      <protection locked="0"/>
    </xf>
    <xf numFmtId="0" fontId="14" fillId="0" borderId="34"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6" xfId="0" applyFont="1" applyBorder="1" applyAlignment="1" applyProtection="1">
      <alignment horizontal="left" vertical="center" shrinkToFit="1"/>
      <protection locked="0"/>
    </xf>
    <xf numFmtId="49" fontId="14" fillId="0" borderId="34" xfId="0" applyNumberFormat="1" applyFont="1" applyBorder="1" applyAlignment="1" applyProtection="1">
      <alignment horizontal="center" vertical="center" shrinkToFit="1"/>
      <protection locked="0"/>
    </xf>
    <xf numFmtId="49" fontId="14" fillId="0" borderId="21" xfId="0" applyNumberFormat="1" applyFont="1" applyBorder="1" applyAlignment="1" applyProtection="1">
      <alignment horizontal="center" vertical="center" shrinkToFit="1"/>
      <protection locked="0"/>
    </xf>
    <xf numFmtId="49" fontId="14" fillId="0" borderId="35" xfId="0" applyNumberFormat="1" applyFont="1" applyBorder="1" applyAlignment="1" applyProtection="1">
      <alignment horizontal="center" vertical="center" shrinkToFit="1"/>
      <protection locked="0"/>
    </xf>
    <xf numFmtId="49" fontId="37" fillId="0" borderId="34" xfId="7" applyNumberFormat="1" applyFont="1" applyFill="1" applyBorder="1" applyAlignment="1" applyProtection="1">
      <alignment horizontal="center" vertical="center" shrinkToFit="1"/>
      <protection locked="0"/>
    </xf>
    <xf numFmtId="49" fontId="21" fillId="0" borderId="21" xfId="7" applyNumberFormat="1" applyFont="1" applyFill="1" applyBorder="1" applyAlignment="1" applyProtection="1">
      <alignment horizontal="center" vertical="center" shrinkToFit="1"/>
      <protection locked="0"/>
    </xf>
    <xf numFmtId="49" fontId="21" fillId="0" borderId="26" xfId="7" applyNumberFormat="1" applyFont="1" applyFill="1" applyBorder="1" applyAlignment="1" applyProtection="1">
      <alignment horizontal="center" vertical="center" shrinkToFit="1"/>
      <protection locked="0"/>
    </xf>
    <xf numFmtId="49" fontId="37" fillId="0" borderId="1" xfId="7" applyNumberFormat="1" applyFont="1" applyFill="1" applyBorder="1" applyAlignment="1" applyProtection="1">
      <alignment horizontal="center" vertical="center" shrinkToFit="1"/>
      <protection locked="0"/>
    </xf>
    <xf numFmtId="49" fontId="21" fillId="0" borderId="6" xfId="7" applyNumberFormat="1" applyFont="1" applyFill="1" applyBorder="1" applyAlignment="1" applyProtection="1">
      <alignment horizontal="center" vertical="center" shrinkToFit="1"/>
      <protection locked="0"/>
    </xf>
    <xf numFmtId="49" fontId="21" fillId="0" borderId="27" xfId="7" applyNumberFormat="1" applyFont="1" applyFill="1" applyBorder="1" applyAlignment="1" applyProtection="1">
      <alignment horizontal="center" vertical="center" shrinkToFit="1"/>
      <protection locked="0"/>
    </xf>
    <xf numFmtId="0" fontId="13" fillId="0" borderId="49" xfId="0" applyFont="1" applyBorder="1" applyAlignment="1" applyProtection="1">
      <alignment horizontal="center" vertical="center" shrinkToFit="1"/>
      <protection locked="0"/>
    </xf>
    <xf numFmtId="0" fontId="13" fillId="2" borderId="67" xfId="0" applyFont="1" applyFill="1" applyBorder="1" applyAlignment="1">
      <alignment horizontal="center" vertical="center" shrinkToFit="1"/>
    </xf>
    <xf numFmtId="42" fontId="32" fillId="2" borderId="2" xfId="0" applyNumberFormat="1" applyFont="1" applyFill="1" applyBorder="1" applyAlignment="1">
      <alignment horizontal="center" vertical="center"/>
    </xf>
    <xf numFmtId="42" fontId="32" fillId="0" borderId="2" xfId="0" applyNumberFormat="1" applyFont="1" applyBorder="1" applyAlignment="1">
      <alignment horizontal="center" vertical="center"/>
    </xf>
    <xf numFmtId="0" fontId="14" fillId="0" borderId="54"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69" xfId="0" applyFont="1" applyBorder="1" applyAlignment="1" applyProtection="1">
      <alignment horizontal="center" vertical="center" shrinkToFit="1"/>
      <protection locked="0"/>
    </xf>
    <xf numFmtId="185" fontId="13" fillId="0" borderId="1" xfId="0" applyNumberFormat="1" applyFont="1" applyBorder="1" applyAlignment="1" applyProtection="1">
      <alignment horizontal="left" vertical="center" shrinkToFit="1"/>
      <protection locked="0"/>
    </xf>
    <xf numFmtId="185" fontId="13" fillId="0" borderId="2" xfId="0" applyNumberFormat="1" applyFont="1" applyBorder="1" applyAlignment="1" applyProtection="1">
      <alignment horizontal="left" vertical="center" shrinkToFit="1"/>
      <protection locked="0"/>
    </xf>
    <xf numFmtId="14" fontId="13" fillId="0" borderId="2" xfId="0" applyNumberFormat="1" applyFont="1" applyBorder="1" applyAlignment="1" applyProtection="1">
      <alignment horizontal="left" vertical="center" shrinkToFit="1"/>
      <protection locked="0"/>
    </xf>
    <xf numFmtId="0" fontId="27" fillId="0" borderId="0" xfId="0" applyFont="1" applyAlignment="1">
      <alignment horizontal="left" vertical="center"/>
    </xf>
    <xf numFmtId="0" fontId="27" fillId="0" borderId="0" xfId="0" applyFont="1" applyAlignment="1">
      <alignment horizontal="right" vertical="center"/>
    </xf>
    <xf numFmtId="38" fontId="27" fillId="0" borderId="0" xfId="2" applyFont="1" applyFill="1" applyBorder="1" applyAlignment="1" applyProtection="1">
      <alignment horizontal="right" vertical="center"/>
    </xf>
    <xf numFmtId="0" fontId="26" fillId="0" borderId="0" xfId="0" applyFont="1" applyAlignment="1">
      <alignment horizontal="right" vertical="center"/>
    </xf>
    <xf numFmtId="0" fontId="27" fillId="0" borderId="0" xfId="0" applyFont="1" applyAlignment="1">
      <alignment horizontal="left" vertical="top" wrapText="1"/>
    </xf>
    <xf numFmtId="0" fontId="29" fillId="0" borderId="0" xfId="0" applyFont="1" applyAlignment="1">
      <alignment horizontal="left" vertical="center" wrapText="1"/>
    </xf>
    <xf numFmtId="0" fontId="27" fillId="0" borderId="0" xfId="0" applyFont="1" applyAlignment="1">
      <alignment horizontal="center" wrapText="1"/>
    </xf>
    <xf numFmtId="0" fontId="28" fillId="0" borderId="0" xfId="0" applyFont="1" applyAlignment="1">
      <alignment horizontal="center" vertical="center" wrapText="1"/>
    </xf>
    <xf numFmtId="0" fontId="31"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distributed" vertical="center" shrinkToFit="1"/>
    </xf>
    <xf numFmtId="176" fontId="26" fillId="0" borderId="0" xfId="0" applyNumberFormat="1" applyFont="1" applyAlignment="1">
      <alignment horizontal="distributed" vertical="center" shrinkToFit="1"/>
    </xf>
    <xf numFmtId="0" fontId="12" fillId="0" borderId="0" xfId="0" applyFont="1" applyAlignment="1">
      <alignment horizontal="left" vertical="center" shrinkToFit="1"/>
    </xf>
    <xf numFmtId="41" fontId="11" fillId="0" borderId="38" xfId="0" applyNumberFormat="1" applyFont="1" applyBorder="1" applyAlignment="1">
      <alignment horizontal="center" vertical="center"/>
    </xf>
    <xf numFmtId="0" fontId="11" fillId="0" borderId="66" xfId="0" applyFont="1" applyBorder="1" applyAlignment="1">
      <alignment horizontal="center" vertical="center"/>
    </xf>
    <xf numFmtId="41" fontId="12" fillId="0" borderId="38" xfId="0" applyNumberFormat="1" applyFont="1" applyBorder="1" applyAlignment="1">
      <alignment horizontal="center" vertical="center" shrinkToFit="1"/>
    </xf>
    <xf numFmtId="41" fontId="11" fillId="0" borderId="38" xfId="0" applyNumberFormat="1" applyFont="1" applyBorder="1" applyAlignment="1">
      <alignment horizontal="center" vertical="center" shrinkToFit="1"/>
    </xf>
    <xf numFmtId="41" fontId="11" fillId="0" borderId="0" xfId="0" applyNumberFormat="1" applyFont="1" applyAlignment="1">
      <alignment horizontal="center" vertical="center" shrinkToFit="1"/>
    </xf>
    <xf numFmtId="0" fontId="11" fillId="0" borderId="32" xfId="0" applyFont="1" applyBorder="1" applyAlignment="1">
      <alignment horizontal="center" vertical="center"/>
    </xf>
    <xf numFmtId="0" fontId="12" fillId="0" borderId="12" xfId="0" applyFont="1" applyBorder="1" applyAlignment="1">
      <alignment horizontal="left" vertical="center"/>
    </xf>
    <xf numFmtId="42" fontId="12" fillId="0" borderId="32" xfId="0" applyNumberFormat="1" applyFont="1" applyBorder="1" applyAlignment="1">
      <alignment horizontal="right" vertical="center"/>
    </xf>
    <xf numFmtId="42" fontId="11" fillId="0" borderId="38" xfId="0" applyNumberFormat="1" applyFont="1" applyBorder="1" applyAlignment="1">
      <alignment horizontal="center" vertical="center" shrinkToFit="1"/>
    </xf>
    <xf numFmtId="0" fontId="11" fillId="0" borderId="0" xfId="0" applyFont="1" applyAlignment="1">
      <alignment horizontal="center" vertical="center" shrinkToFit="1"/>
    </xf>
    <xf numFmtId="41" fontId="20" fillId="0" borderId="32" xfId="0" applyNumberFormat="1" applyFont="1" applyBorder="1" applyAlignment="1">
      <alignment horizontal="right" vertical="center"/>
    </xf>
    <xf numFmtId="0" fontId="11" fillId="0" borderId="60" xfId="0" applyFont="1" applyBorder="1" applyAlignment="1">
      <alignment horizontal="center" vertical="center"/>
    </xf>
    <xf numFmtId="0" fontId="11" fillId="0" borderId="2"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2" fillId="0" borderId="61" xfId="0" applyFont="1" applyBorder="1" applyAlignment="1">
      <alignment horizontal="left" vertical="center" shrinkToFit="1"/>
    </xf>
    <xf numFmtId="41" fontId="11" fillId="0" borderId="34" xfId="0" applyNumberFormat="1" applyFont="1" applyBorder="1" applyAlignment="1">
      <alignment horizontal="center" vertical="center"/>
    </xf>
    <xf numFmtId="41" fontId="11" fillId="0" borderId="21" xfId="0" applyNumberFormat="1" applyFont="1" applyBorder="1" applyAlignment="1">
      <alignment horizontal="center" vertical="center"/>
    </xf>
    <xf numFmtId="41" fontId="11" fillId="0" borderId="26" xfId="0" applyNumberFormat="1" applyFont="1" applyBorder="1" applyAlignment="1">
      <alignment horizontal="center" vertical="center"/>
    </xf>
    <xf numFmtId="41" fontId="11" fillId="0" borderId="10" xfId="0" applyNumberFormat="1" applyFont="1" applyBorder="1" applyAlignment="1">
      <alignment horizontal="left" vertical="center"/>
    </xf>
    <xf numFmtId="41" fontId="11" fillId="0" borderId="0" xfId="0" applyNumberFormat="1" applyFont="1" applyAlignment="1">
      <alignment horizontal="left" vertical="center"/>
    </xf>
    <xf numFmtId="41" fontId="11" fillId="0" borderId="29" xfId="0" applyNumberFormat="1" applyFont="1" applyBorder="1" applyAlignment="1">
      <alignment horizontal="left" vertical="center"/>
    </xf>
    <xf numFmtId="41" fontId="11" fillId="0" borderId="0" xfId="0" applyNumberFormat="1" applyFont="1" applyAlignment="1">
      <alignment horizontal="center" vertical="center"/>
    </xf>
    <xf numFmtId="41" fontId="11" fillId="0" borderId="47" xfId="0" applyNumberFormat="1" applyFont="1" applyBorder="1" applyAlignment="1">
      <alignment horizontal="center" vertical="center"/>
    </xf>
    <xf numFmtId="0" fontId="11" fillId="0" borderId="55" xfId="0" applyFont="1" applyBorder="1" applyAlignment="1" applyProtection="1">
      <alignment horizontal="center" vertical="center" shrinkToFit="1"/>
      <protection locked="0"/>
    </xf>
    <xf numFmtId="0" fontId="11" fillId="0" borderId="56"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41" fontId="11" fillId="0" borderId="13" xfId="0" applyNumberFormat="1" applyFont="1" applyBorder="1" applyAlignment="1">
      <alignment horizontal="center" vertical="center"/>
    </xf>
    <xf numFmtId="41" fontId="11" fillId="0" borderId="19" xfId="0" applyNumberFormat="1" applyFont="1" applyBorder="1" applyAlignment="1">
      <alignment horizontal="center" vertical="center"/>
    </xf>
    <xf numFmtId="41" fontId="11" fillId="0" borderId="24" xfId="0" applyNumberFormat="1" applyFont="1" applyBorder="1" applyAlignment="1">
      <alignment horizontal="center" vertical="center"/>
    </xf>
    <xf numFmtId="41" fontId="11" fillId="0" borderId="19" xfId="0" applyNumberFormat="1" applyFont="1" applyBorder="1" applyAlignment="1">
      <alignment horizontal="right" vertical="center"/>
    </xf>
    <xf numFmtId="41" fontId="11" fillId="0" borderId="28" xfId="0" applyNumberFormat="1" applyFont="1" applyBorder="1" applyAlignment="1">
      <alignment horizontal="right" vertical="center"/>
    </xf>
    <xf numFmtId="180" fontId="11" fillId="0" borderId="19" xfId="0" applyNumberFormat="1" applyFont="1" applyBorder="1" applyAlignment="1">
      <alignment horizontal="right" vertical="center"/>
    </xf>
    <xf numFmtId="180" fontId="11" fillId="0" borderId="28" xfId="0" applyNumberFormat="1" applyFont="1" applyBorder="1" applyAlignment="1">
      <alignment horizontal="right" vertical="center"/>
    </xf>
    <xf numFmtId="0" fontId="11" fillId="0" borderId="49" xfId="0" applyFont="1" applyBorder="1" applyAlignment="1" applyProtection="1">
      <alignment horizontal="center" vertical="center" shrinkToFit="1"/>
      <protection locked="0"/>
    </xf>
    <xf numFmtId="0" fontId="11" fillId="0" borderId="48" xfId="0" applyFont="1" applyBorder="1" applyAlignment="1">
      <alignment horizontal="center" vertical="center"/>
    </xf>
    <xf numFmtId="0" fontId="11" fillId="0" borderId="39"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41" fontId="11" fillId="0" borderId="0" xfId="0" applyNumberFormat="1" applyFont="1" applyAlignment="1">
      <alignment horizontal="right" vertical="center"/>
    </xf>
    <xf numFmtId="41" fontId="11" fillId="0" borderId="47" xfId="0" applyNumberFormat="1" applyFont="1" applyBorder="1" applyAlignment="1">
      <alignment horizontal="right" vertical="center"/>
    </xf>
    <xf numFmtId="0" fontId="11" fillId="0" borderId="17"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left" vertical="center"/>
    </xf>
    <xf numFmtId="0" fontId="11" fillId="0" borderId="25" xfId="0" applyFont="1" applyBorder="1" applyAlignment="1">
      <alignment horizontal="left" vertical="center"/>
    </xf>
    <xf numFmtId="0" fontId="11" fillId="0" borderId="28" xfId="0" applyFont="1" applyBorder="1" applyAlignment="1">
      <alignment horizontal="center" vertical="center"/>
    </xf>
    <xf numFmtId="0" fontId="11" fillId="0" borderId="19" xfId="0" applyFont="1" applyBorder="1" applyAlignment="1">
      <alignment horizontal="left" vertical="center"/>
    </xf>
    <xf numFmtId="0" fontId="11" fillId="0" borderId="28" xfId="0" applyFont="1" applyBorder="1" applyAlignment="1">
      <alignment horizontal="left"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11" fillId="0" borderId="53" xfId="0" applyFont="1" applyBorder="1" applyAlignment="1">
      <alignment horizontal="center" vertical="center"/>
    </xf>
    <xf numFmtId="41" fontId="11" fillId="0" borderId="15" xfId="0" applyNumberFormat="1" applyFont="1" applyBorder="1" applyAlignment="1">
      <alignment horizontal="center" vertical="center"/>
    </xf>
    <xf numFmtId="41" fontId="11" fillId="0" borderId="35" xfId="0" applyNumberFormat="1" applyFont="1" applyBorder="1" applyAlignment="1">
      <alignment horizontal="center" vertical="center"/>
    </xf>
    <xf numFmtId="41" fontId="11" fillId="0" borderId="11" xfId="0" applyNumberFormat="1" applyFont="1" applyBorder="1" applyAlignment="1">
      <alignment horizontal="left" vertical="center"/>
    </xf>
    <xf numFmtId="41" fontId="11" fillId="0" borderId="14" xfId="0" applyNumberFormat="1" applyFont="1" applyBorder="1" applyAlignment="1">
      <alignment horizontal="left" vertical="center"/>
    </xf>
    <xf numFmtId="41" fontId="11" fillId="0" borderId="30" xfId="0" applyNumberFormat="1" applyFont="1" applyBorder="1" applyAlignment="1">
      <alignment horizontal="left" vertical="center"/>
    </xf>
    <xf numFmtId="41" fontId="11" fillId="0" borderId="14" xfId="0" applyNumberFormat="1" applyFont="1" applyBorder="1" applyAlignment="1">
      <alignment horizontal="right" vertical="center"/>
    </xf>
    <xf numFmtId="41" fontId="11" fillId="0" borderId="41" xfId="0" applyNumberFormat="1" applyFont="1" applyBorder="1" applyAlignment="1">
      <alignment horizontal="right" vertical="center"/>
    </xf>
    <xf numFmtId="41" fontId="11" fillId="0" borderId="33" xfId="0" applyNumberFormat="1" applyFont="1" applyBorder="1" applyAlignment="1">
      <alignment horizontal="center" vertical="center"/>
    </xf>
    <xf numFmtId="41" fontId="11" fillId="0" borderId="14" xfId="0" applyNumberFormat="1" applyFont="1" applyBorder="1" applyAlignment="1">
      <alignment horizontal="center" vertical="center"/>
    </xf>
    <xf numFmtId="41" fontId="11" fillId="0" borderId="41"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27" xfId="0" applyFont="1" applyBorder="1" applyAlignment="1">
      <alignment horizontal="center" vertical="center"/>
    </xf>
    <xf numFmtId="0" fontId="12" fillId="0" borderId="42" xfId="0" applyFont="1" applyBorder="1" applyAlignment="1">
      <alignment horizontal="center" vertical="top" wrapText="1"/>
    </xf>
    <xf numFmtId="42" fontId="12" fillId="0" borderId="45" xfId="0" applyNumberFormat="1" applyFont="1" applyBorder="1" applyAlignment="1">
      <alignment horizontal="center" vertical="center" shrinkToFit="1"/>
    </xf>
    <xf numFmtId="41" fontId="16" fillId="0" borderId="45" xfId="0" applyNumberFormat="1" applyFont="1" applyBorder="1" applyAlignment="1">
      <alignment horizontal="right" vertical="center" shrinkToFit="1"/>
    </xf>
    <xf numFmtId="41" fontId="11" fillId="0" borderId="45" xfId="0" applyNumberFormat="1" applyFont="1" applyBorder="1" applyAlignment="1">
      <alignment horizontal="center" vertical="center" shrinkToFit="1"/>
    </xf>
    <xf numFmtId="0" fontId="11" fillId="0" borderId="0" xfId="0" applyFont="1" applyAlignment="1">
      <alignment horizontal="center" vertical="top"/>
    </xf>
    <xf numFmtId="0" fontId="20" fillId="0" borderId="0" xfId="0" applyFont="1" applyAlignment="1">
      <alignment horizontal="center" vertical="center" shrinkToFit="1"/>
    </xf>
    <xf numFmtId="0" fontId="11" fillId="0" borderId="11" xfId="0" applyFont="1" applyBorder="1" applyAlignment="1">
      <alignment horizontal="center" vertical="center"/>
    </xf>
    <xf numFmtId="0" fontId="11" fillId="0" borderId="33" xfId="0" applyFont="1" applyBorder="1" applyAlignment="1">
      <alignment horizontal="center" vertical="center"/>
    </xf>
    <xf numFmtId="0" fontId="15" fillId="0" borderId="1" xfId="0" applyFont="1" applyBorder="1" applyAlignment="1">
      <alignment horizontal="center" vertical="center" shrinkToFit="1"/>
    </xf>
    <xf numFmtId="0" fontId="11" fillId="0" borderId="70" xfId="0" applyFont="1" applyBorder="1" applyAlignment="1">
      <alignment horizontal="center" vertical="center"/>
    </xf>
    <xf numFmtId="0" fontId="11" fillId="0" borderId="0" xfId="0" applyFont="1" applyAlignment="1">
      <alignment horizontal="right" vertical="center"/>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20" xfId="0" applyFont="1" applyBorder="1" applyAlignment="1">
      <alignment horizontal="center" vertical="center"/>
    </xf>
    <xf numFmtId="0" fontId="11" fillId="0" borderId="40"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11" fillId="0" borderId="17" xfId="0" applyFont="1" applyBorder="1" applyAlignment="1">
      <alignment horizontal="left" vertical="center"/>
    </xf>
    <xf numFmtId="0" fontId="11" fillId="0" borderId="6" xfId="0" applyFont="1" applyBorder="1" applyAlignment="1">
      <alignment horizontal="left" vertical="center"/>
    </xf>
    <xf numFmtId="0" fontId="11" fillId="0" borderId="8" xfId="0" applyFont="1" applyBorder="1" applyAlignment="1">
      <alignment horizontal="left" vertical="center"/>
    </xf>
    <xf numFmtId="41" fontId="11" fillId="0" borderId="10" xfId="0" applyNumberFormat="1" applyFont="1" applyBorder="1" applyAlignment="1">
      <alignment horizontal="center" vertical="center"/>
    </xf>
    <xf numFmtId="41" fontId="11" fillId="0" borderId="29" xfId="0" applyNumberFormat="1" applyFont="1" applyBorder="1" applyAlignment="1">
      <alignment horizontal="center" vertical="center"/>
    </xf>
    <xf numFmtId="41" fontId="11" fillId="0" borderId="32" xfId="0" applyNumberFormat="1" applyFont="1" applyBorder="1" applyAlignment="1">
      <alignment horizontal="center" vertical="center"/>
    </xf>
    <xf numFmtId="41" fontId="11" fillId="0" borderId="20" xfId="0" applyNumberFormat="1" applyFont="1" applyBorder="1" applyAlignment="1">
      <alignment horizontal="center" vertical="center"/>
    </xf>
    <xf numFmtId="41" fontId="11" fillId="0" borderId="40" xfId="0" applyNumberFormat="1" applyFont="1" applyBorder="1" applyAlignment="1">
      <alignment horizontal="center" vertical="center"/>
    </xf>
    <xf numFmtId="41" fontId="11" fillId="0" borderId="12" xfId="0" applyNumberFormat="1" applyFont="1" applyBorder="1" applyAlignment="1">
      <alignment horizontal="left" vertical="center"/>
    </xf>
    <xf numFmtId="41" fontId="11" fillId="0" borderId="20" xfId="0" applyNumberFormat="1" applyFont="1" applyBorder="1" applyAlignment="1">
      <alignment horizontal="left" vertical="center"/>
    </xf>
    <xf numFmtId="41" fontId="11" fillId="0" borderId="31" xfId="0" applyNumberFormat="1" applyFont="1" applyBorder="1" applyAlignment="1">
      <alignment horizontal="left" vertical="center"/>
    </xf>
    <xf numFmtId="0" fontId="17" fillId="0" borderId="45" xfId="0" applyFont="1" applyBorder="1" applyAlignment="1">
      <alignment horizontal="center" vertical="center"/>
    </xf>
    <xf numFmtId="0" fontId="17" fillId="0" borderId="72" xfId="0" applyFont="1" applyBorder="1" applyAlignment="1">
      <alignment horizontal="center" vertical="center"/>
    </xf>
    <xf numFmtId="0" fontId="11" fillId="0" borderId="9" xfId="0" applyFont="1" applyBorder="1" applyAlignment="1">
      <alignment horizontal="center" vertical="center" shrinkToFit="1"/>
    </xf>
    <xf numFmtId="176" fontId="11" fillId="0" borderId="0" xfId="0" applyNumberFormat="1" applyFont="1" applyAlignment="1">
      <alignment horizontal="center" vertical="center" shrinkToFit="1"/>
    </xf>
    <xf numFmtId="176" fontId="11" fillId="0" borderId="12" xfId="0" applyNumberFormat="1"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0"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71" xfId="0"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9" xfId="0" applyFont="1" applyBorder="1" applyAlignment="1">
      <alignment horizontal="center" vertical="center" shrinkToFit="1"/>
    </xf>
    <xf numFmtId="0" fontId="12" fillId="0" borderId="36" xfId="4" applyFont="1" applyBorder="1" applyAlignment="1">
      <alignment horizontal="center" vertical="center" shrinkToFit="1"/>
    </xf>
    <xf numFmtId="0" fontId="12" fillId="0" borderId="37" xfId="4" applyFont="1" applyBorder="1" applyAlignment="1">
      <alignment horizontal="center" vertical="center" shrinkToFit="1"/>
    </xf>
    <xf numFmtId="0" fontId="12" fillId="0" borderId="39" xfId="4" applyFont="1" applyBorder="1" applyAlignment="1">
      <alignment horizontal="center" vertical="center" shrinkToFit="1"/>
    </xf>
    <xf numFmtId="0" fontId="12" fillId="0" borderId="13" xfId="4" applyFont="1" applyBorder="1" applyAlignment="1">
      <alignment horizontal="center" vertical="center" shrinkToFit="1"/>
    </xf>
    <xf numFmtId="0" fontId="12" fillId="0" borderId="19" xfId="4" applyFont="1" applyBorder="1" applyAlignment="1">
      <alignment horizontal="center" vertical="center" shrinkToFit="1"/>
    </xf>
    <xf numFmtId="0" fontId="12" fillId="0" borderId="28" xfId="4" applyFont="1" applyBorder="1" applyAlignment="1">
      <alignment horizontal="center" vertical="center" shrinkToFit="1"/>
    </xf>
    <xf numFmtId="0" fontId="12" fillId="3" borderId="36" xfId="4" applyFont="1" applyFill="1" applyBorder="1" applyAlignment="1">
      <alignment horizontal="left" vertical="center"/>
    </xf>
    <xf numFmtId="0" fontId="12" fillId="3" borderId="37" xfId="4" applyFont="1" applyFill="1" applyBorder="1" applyAlignment="1">
      <alignment horizontal="left" vertical="center"/>
    </xf>
    <xf numFmtId="0" fontId="12" fillId="3" borderId="39" xfId="4" applyFont="1" applyFill="1" applyBorder="1" applyAlignment="1">
      <alignment horizontal="left" vertical="center"/>
    </xf>
    <xf numFmtId="0" fontId="12" fillId="3" borderId="13" xfId="4" applyFont="1" applyFill="1" applyBorder="1" applyAlignment="1">
      <alignment horizontal="left" vertical="center"/>
    </xf>
    <xf numFmtId="0" fontId="12" fillId="3" borderId="19" xfId="4" applyFont="1" applyFill="1" applyBorder="1" applyAlignment="1">
      <alignment horizontal="left" vertical="center"/>
    </xf>
    <xf numFmtId="0" fontId="12" fillId="3" borderId="28" xfId="4" applyFont="1" applyFill="1" applyBorder="1" applyAlignment="1">
      <alignment horizontal="left" vertical="center"/>
    </xf>
  </cellXfs>
  <cellStyles count="13">
    <cellStyle name="ハイパーリンク" xfId="7" builtinId="8"/>
    <cellStyle name="桁区切り" xfId="2" builtinId="6"/>
    <cellStyle name="通貨 2" xfId="9" xr:uid="{00000000-0005-0000-0000-000037000000}"/>
    <cellStyle name="通貨 3" xfId="11" xr:uid="{00000000-0005-0000-0000-000039000000}"/>
    <cellStyle name="標準" xfId="0" builtinId="0"/>
    <cellStyle name="標準 2" xfId="4" xr:uid="{00000000-0005-0000-0000-000004000000}"/>
    <cellStyle name="標準 2 2" xfId="10" xr:uid="{00000000-0005-0000-0000-000004000000}"/>
    <cellStyle name="標準 2 3" xfId="12" xr:uid="{00000000-0005-0000-0000-000004000000}"/>
    <cellStyle name="標準 3" xfId="1" xr:uid="{00000000-0005-0000-0000-000005000000}"/>
    <cellStyle name="標準 3 2" xfId="3" xr:uid="{00000000-0005-0000-0000-000006000000}"/>
    <cellStyle name="標準 3 3" xfId="8" xr:uid="{00000000-0005-0000-0000-000001000000}"/>
    <cellStyle name="標準 4" xfId="5" xr:uid="{00000000-0005-0000-0000-000007000000}"/>
    <cellStyle name="標準 5" xfId="6" xr:uid="{00000000-0005-0000-0000-00000800000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0</xdr:colOff>
      <xdr:row>14</xdr:row>
      <xdr:rowOff>0</xdr:rowOff>
    </xdr:from>
    <xdr:to>
      <xdr:col>61</xdr:col>
      <xdr:colOff>78105</xdr:colOff>
      <xdr:row>23</xdr:row>
      <xdr:rowOff>60325</xdr:rowOff>
    </xdr:to>
    <xdr:sp macro="" textlink="">
      <xdr:nvSpPr>
        <xdr:cNvPr id="2" name="テキスト ボックス 1">
          <a:extLst>
            <a:ext uri="{FF2B5EF4-FFF2-40B4-BE49-F238E27FC236}">
              <a16:creationId xmlns:a16="http://schemas.microsoft.com/office/drawing/2014/main" id="{8F7B168E-5EE8-42B8-8144-C25A3A481F9B}"/>
            </a:ext>
          </a:extLst>
        </xdr:cNvPr>
        <xdr:cNvSpPr>
          <a:spLocks noChangeArrowheads="1"/>
        </xdr:cNvSpPr>
      </xdr:nvSpPr>
      <xdr:spPr>
        <a:xfrm>
          <a:off x="6705600" y="3067050"/>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161925</xdr:colOff>
      <xdr:row>14</xdr:row>
      <xdr:rowOff>9525</xdr:rowOff>
    </xdr:from>
    <xdr:to>
      <xdr:col>59</xdr:col>
      <xdr:colOff>11430</xdr:colOff>
      <xdr:row>23</xdr:row>
      <xdr:rowOff>69850</xdr:rowOff>
    </xdr:to>
    <xdr:sp macro="" textlink="">
      <xdr:nvSpPr>
        <xdr:cNvPr id="2" name="テキスト ボックス 1">
          <a:extLst>
            <a:ext uri="{FF2B5EF4-FFF2-40B4-BE49-F238E27FC236}">
              <a16:creationId xmlns:a16="http://schemas.microsoft.com/office/drawing/2014/main" id="{525577E4-127C-424C-8B4F-1EFDD537D23B}"/>
            </a:ext>
          </a:extLst>
        </xdr:cNvPr>
        <xdr:cNvSpPr>
          <a:spLocks noChangeArrowheads="1"/>
        </xdr:cNvSpPr>
      </xdr:nvSpPr>
      <xdr:spPr>
        <a:xfrm>
          <a:off x="6238875" y="3076575"/>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kuruma.co.jp" TargetMode="External"/><Relationship Id="rId1" Type="http://schemas.openxmlformats.org/officeDocument/2006/relationships/hyperlink" Target="mailto:jidousya@kuruma.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94618-E4A8-4608-8D6C-63C71DEC82C5}">
  <sheetPr>
    <tabColor rgb="FFFF0000"/>
  </sheetPr>
  <dimension ref="A2:BR349"/>
  <sheetViews>
    <sheetView showZeros="0" zoomScale="70" zoomScaleNormal="70" zoomScaleSheetLayoutView="100" workbookViewId="0">
      <selection activeCell="D9" sqref="D9"/>
    </sheetView>
  </sheetViews>
  <sheetFormatPr defaultColWidth="9" defaultRowHeight="16.5"/>
  <cols>
    <col min="1" max="1" width="2.75" style="20" customWidth="1"/>
    <col min="2" max="2" width="2.75" style="6" customWidth="1"/>
    <col min="3" max="20" width="2.75" style="20" customWidth="1"/>
    <col min="21" max="29" width="3" style="20" customWidth="1"/>
    <col min="30" max="58" width="2.75" style="20" customWidth="1"/>
    <col min="59" max="101" width="2.625" style="20" customWidth="1"/>
    <col min="102" max="102" width="9" style="20" customWidth="1"/>
    <col min="103" max="16384" width="9" style="20"/>
  </cols>
  <sheetData>
    <row r="2" spans="2:70" ht="16.5" customHeight="1">
      <c r="B2" s="74" t="s">
        <v>0</v>
      </c>
      <c r="C2" s="75"/>
      <c r="D2" s="75"/>
      <c r="E2" s="75"/>
      <c r="F2" s="76"/>
      <c r="G2" s="77" t="s">
        <v>1</v>
      </c>
      <c r="H2" s="78"/>
      <c r="I2" s="78"/>
      <c r="J2" s="78"/>
      <c r="K2" s="78"/>
      <c r="L2" s="78"/>
      <c r="M2" s="78"/>
      <c r="N2" s="78"/>
      <c r="O2" s="78"/>
      <c r="P2" s="78"/>
      <c r="Q2" s="78"/>
      <c r="R2" s="78"/>
      <c r="S2" s="78"/>
      <c r="T2" s="78"/>
      <c r="U2" s="78"/>
      <c r="V2" s="78"/>
      <c r="W2" s="78"/>
      <c r="X2" s="78"/>
      <c r="Y2" s="79"/>
      <c r="AA2" s="80" t="s">
        <v>2</v>
      </c>
      <c r="AB2" s="80"/>
      <c r="AC2" s="80"/>
      <c r="AD2" s="80"/>
      <c r="AE2" s="80"/>
      <c r="AF2" s="80"/>
      <c r="AG2" s="81" t="s">
        <v>3</v>
      </c>
      <c r="AH2" s="81"/>
      <c r="AI2" s="81"/>
      <c r="AJ2" s="81"/>
      <c r="AK2" s="81"/>
      <c r="AL2" s="81"/>
      <c r="AM2" s="81"/>
      <c r="AN2" s="81"/>
      <c r="AO2" s="81"/>
      <c r="AP2" s="81"/>
      <c r="AQ2" s="81"/>
      <c r="AR2" s="81"/>
      <c r="AS2" s="81"/>
      <c r="AT2" s="81"/>
      <c r="AU2" s="81"/>
      <c r="AV2" s="81"/>
      <c r="AW2" s="81"/>
      <c r="AX2" s="81"/>
      <c r="AZ2" s="26"/>
      <c r="BA2" s="27"/>
      <c r="BB2" s="27"/>
      <c r="BC2" s="27"/>
      <c r="BD2" s="27"/>
      <c r="BE2" s="27"/>
      <c r="BF2" s="27"/>
      <c r="BG2" s="27"/>
      <c r="BH2" s="27"/>
      <c r="BI2" s="27"/>
      <c r="BJ2" s="27"/>
      <c r="BK2" s="27"/>
      <c r="BL2" s="27"/>
      <c r="BM2" s="27"/>
      <c r="BN2" s="27"/>
      <c r="BO2" s="27"/>
    </row>
    <row r="3" spans="2:70">
      <c r="B3" s="80" t="s">
        <v>4</v>
      </c>
      <c r="C3" s="82"/>
      <c r="D3" s="82"/>
      <c r="E3" s="82"/>
      <c r="F3" s="83"/>
      <c r="G3" s="77" t="s">
        <v>5</v>
      </c>
      <c r="H3" s="78"/>
      <c r="I3" s="78"/>
      <c r="J3" s="78"/>
      <c r="K3" s="78"/>
      <c r="L3" s="78"/>
      <c r="M3" s="78"/>
      <c r="N3" s="78"/>
      <c r="O3" s="78"/>
      <c r="P3" s="78"/>
      <c r="Q3" s="78"/>
      <c r="R3" s="78"/>
      <c r="S3" s="78"/>
      <c r="T3" s="78"/>
      <c r="U3" s="78"/>
      <c r="V3" s="78"/>
      <c r="W3" s="78"/>
      <c r="X3" s="78"/>
      <c r="Y3" s="79"/>
      <c r="AA3" s="84" t="s">
        <v>6</v>
      </c>
      <c r="AB3" s="85"/>
      <c r="AC3" s="85"/>
      <c r="AD3" s="86"/>
      <c r="AE3" s="80" t="s">
        <v>7</v>
      </c>
      <c r="AF3" s="80"/>
      <c r="AG3" s="90" t="s">
        <v>8</v>
      </c>
      <c r="AH3" s="90"/>
      <c r="AI3" s="90"/>
      <c r="AJ3" s="90"/>
      <c r="AK3" s="90"/>
      <c r="AL3" s="90"/>
      <c r="AM3" s="90"/>
      <c r="AN3" s="90"/>
      <c r="AO3" s="90"/>
      <c r="AP3" s="90"/>
      <c r="AQ3" s="90"/>
      <c r="AR3" s="90"/>
      <c r="AS3" s="90"/>
      <c r="AT3" s="90"/>
      <c r="AU3" s="90"/>
      <c r="AV3" s="90"/>
      <c r="AW3" s="90"/>
      <c r="AX3" s="90"/>
      <c r="AZ3" s="27"/>
      <c r="BA3" s="27"/>
      <c r="BB3" s="27"/>
      <c r="BC3" s="27"/>
      <c r="BD3" s="27"/>
      <c r="BE3" s="27"/>
      <c r="BF3" s="27"/>
      <c r="BG3" s="27"/>
      <c r="BH3" s="27"/>
      <c r="BI3" s="27"/>
      <c r="BJ3" s="27"/>
      <c r="BK3" s="27"/>
      <c r="BL3" s="27"/>
      <c r="BM3" s="27"/>
      <c r="BN3" s="27"/>
      <c r="BO3" s="27"/>
    </row>
    <row r="4" spans="2:70">
      <c r="B4" s="80" t="s">
        <v>9</v>
      </c>
      <c r="C4" s="82"/>
      <c r="D4" s="82"/>
      <c r="E4" s="82"/>
      <c r="F4" s="83"/>
      <c r="G4" s="91">
        <v>45726</v>
      </c>
      <c r="H4" s="92"/>
      <c r="I4" s="92"/>
      <c r="J4" s="92"/>
      <c r="K4" s="92"/>
      <c r="L4" s="92"/>
      <c r="M4" s="92"/>
      <c r="N4" s="92"/>
      <c r="O4" s="92"/>
      <c r="P4" s="92"/>
      <c r="Q4" s="92"/>
      <c r="R4" s="92"/>
      <c r="S4" s="92"/>
      <c r="T4" s="92"/>
      <c r="U4" s="92"/>
      <c r="V4" s="92"/>
      <c r="W4" s="92"/>
      <c r="X4" s="92"/>
      <c r="Y4" s="93"/>
      <c r="AA4" s="87"/>
      <c r="AB4" s="88"/>
      <c r="AC4" s="88"/>
      <c r="AD4" s="89"/>
      <c r="AE4" s="80" t="s">
        <v>10</v>
      </c>
      <c r="AF4" s="80"/>
      <c r="AG4" s="94" t="s">
        <v>11</v>
      </c>
      <c r="AH4" s="94"/>
      <c r="AI4" s="94"/>
      <c r="AJ4" s="94"/>
      <c r="AK4" s="94"/>
      <c r="AL4" s="94"/>
      <c r="AM4" s="94"/>
      <c r="AN4" s="94"/>
      <c r="AO4" s="94"/>
      <c r="AP4" s="94"/>
      <c r="AQ4" s="94"/>
      <c r="AR4" s="94"/>
      <c r="AS4" s="94"/>
      <c r="AT4" s="94"/>
      <c r="AU4" s="94"/>
      <c r="AV4" s="94"/>
      <c r="AW4" s="94"/>
      <c r="AX4" s="94"/>
      <c r="AZ4" s="27"/>
      <c r="BA4" s="27"/>
      <c r="BB4" s="27"/>
      <c r="BC4" s="27"/>
      <c r="BD4" s="27"/>
      <c r="BE4" s="27"/>
      <c r="BF4" s="27"/>
      <c r="BG4" s="27"/>
      <c r="BH4" s="27"/>
      <c r="BI4" s="27"/>
      <c r="BJ4" s="27"/>
      <c r="BK4" s="27"/>
      <c r="BL4" s="27"/>
      <c r="BM4" s="27"/>
      <c r="BN4" s="27"/>
      <c r="BO4" s="27"/>
    </row>
    <row r="5" spans="2:70" ht="19.5" customHeight="1">
      <c r="B5" s="80" t="s">
        <v>7</v>
      </c>
      <c r="C5" s="82"/>
      <c r="D5" s="82"/>
      <c r="E5" s="82"/>
      <c r="F5" s="83"/>
      <c r="G5" s="95" t="s">
        <v>12</v>
      </c>
      <c r="H5" s="92"/>
      <c r="I5" s="92"/>
      <c r="J5" s="92"/>
      <c r="K5" s="92"/>
      <c r="L5" s="92"/>
      <c r="M5" s="92"/>
      <c r="N5" s="92"/>
      <c r="O5" s="92"/>
      <c r="P5" s="92"/>
      <c r="Q5" s="92"/>
      <c r="R5" s="92"/>
      <c r="S5" s="92"/>
      <c r="T5" s="92"/>
      <c r="U5" s="92"/>
      <c r="V5" s="92"/>
      <c r="W5" s="92"/>
      <c r="X5" s="92"/>
      <c r="Y5" s="93"/>
      <c r="AA5" s="84" t="s">
        <v>13</v>
      </c>
      <c r="AB5" s="85"/>
      <c r="AC5" s="85"/>
      <c r="AD5" s="86"/>
      <c r="AE5" s="80" t="s">
        <v>14</v>
      </c>
      <c r="AF5" s="80"/>
      <c r="AG5" s="90" t="s">
        <v>15</v>
      </c>
      <c r="AH5" s="90"/>
      <c r="AI5" s="90"/>
      <c r="AJ5" s="90"/>
      <c r="AK5" s="90"/>
      <c r="AL5" s="90"/>
      <c r="AM5" s="90"/>
      <c r="AN5" s="90"/>
      <c r="AO5" s="90"/>
      <c r="AP5" s="90"/>
      <c r="AQ5" s="90"/>
      <c r="AR5" s="90"/>
      <c r="AS5" s="90"/>
      <c r="AT5" s="90"/>
      <c r="AU5" s="90"/>
      <c r="AV5" s="90"/>
      <c r="AW5" s="90"/>
      <c r="AX5" s="90"/>
      <c r="AZ5" s="27"/>
      <c r="BA5" s="27"/>
      <c r="BB5" s="27"/>
      <c r="BC5" s="27"/>
      <c r="BD5" s="27"/>
      <c r="BE5" s="27"/>
      <c r="BF5" s="27"/>
      <c r="BG5" s="27"/>
      <c r="BH5" s="27"/>
      <c r="BI5" s="27"/>
      <c r="BJ5" s="27"/>
      <c r="BK5" s="27"/>
      <c r="BL5" s="27"/>
      <c r="BM5" s="27"/>
      <c r="BN5" s="27"/>
      <c r="BO5" s="27"/>
    </row>
    <row r="6" spans="2:70">
      <c r="B6" s="80" t="s">
        <v>16</v>
      </c>
      <c r="C6" s="82"/>
      <c r="D6" s="82"/>
      <c r="E6" s="82"/>
      <c r="F6" s="83"/>
      <c r="G6" s="95" t="s">
        <v>17</v>
      </c>
      <c r="H6" s="92"/>
      <c r="I6" s="92"/>
      <c r="J6" s="92"/>
      <c r="K6" s="92"/>
      <c r="L6" s="92"/>
      <c r="M6" s="92"/>
      <c r="N6" s="92"/>
      <c r="O6" s="92"/>
      <c r="P6" s="92"/>
      <c r="Q6" s="92"/>
      <c r="R6" s="92"/>
      <c r="S6" s="92"/>
      <c r="T6" s="92"/>
      <c r="U6" s="92"/>
      <c r="V6" s="92"/>
      <c r="W6" s="92"/>
      <c r="X6" s="92"/>
      <c r="Y6" s="93"/>
      <c r="AA6" s="87"/>
      <c r="AB6" s="88"/>
      <c r="AC6" s="88"/>
      <c r="AD6" s="89"/>
      <c r="AE6" s="80" t="s">
        <v>10</v>
      </c>
      <c r="AF6" s="80"/>
      <c r="AG6" s="94" t="s">
        <v>18</v>
      </c>
      <c r="AH6" s="94"/>
      <c r="AI6" s="94"/>
      <c r="AJ6" s="94"/>
      <c r="AK6" s="94"/>
      <c r="AL6" s="94"/>
      <c r="AM6" s="94"/>
      <c r="AN6" s="94"/>
      <c r="AO6" s="94"/>
      <c r="AP6" s="94"/>
      <c r="AQ6" s="94"/>
      <c r="AR6" s="94"/>
      <c r="AS6" s="94"/>
      <c r="AT6" s="94"/>
      <c r="AU6" s="94"/>
      <c r="AV6" s="94"/>
      <c r="AW6" s="94"/>
      <c r="AX6" s="94"/>
      <c r="AZ6" s="27"/>
      <c r="BA6" s="27"/>
      <c r="BB6" s="27"/>
      <c r="BC6" s="27"/>
      <c r="BD6" s="27"/>
      <c r="BE6" s="27"/>
      <c r="BF6" s="27"/>
      <c r="BG6" s="27"/>
      <c r="BH6" s="27"/>
      <c r="BI6" s="27"/>
      <c r="BJ6" s="27"/>
      <c r="BK6" s="27"/>
      <c r="BL6" s="27"/>
      <c r="BM6" s="27"/>
      <c r="BN6" s="27"/>
      <c r="BO6" s="27"/>
    </row>
    <row r="7" spans="2:70">
      <c r="B7" s="100" t="s">
        <v>19</v>
      </c>
      <c r="C7" s="100"/>
      <c r="D7" s="100"/>
      <c r="E7" s="100"/>
      <c r="F7" s="100"/>
      <c r="G7" s="99" t="s">
        <v>20</v>
      </c>
      <c r="H7" s="99"/>
      <c r="I7" s="99"/>
      <c r="J7" s="99"/>
      <c r="K7" s="99"/>
      <c r="L7" s="99"/>
      <c r="M7" s="99"/>
      <c r="N7" s="99"/>
      <c r="O7" s="99"/>
      <c r="P7" s="99"/>
      <c r="Q7" s="99"/>
      <c r="R7" s="99"/>
      <c r="S7" s="99"/>
      <c r="T7" s="99"/>
      <c r="U7" s="99"/>
      <c r="V7" s="99"/>
      <c r="W7" s="99"/>
      <c r="X7" s="99"/>
      <c r="Y7" s="99"/>
      <c r="AA7" s="80" t="s">
        <v>21</v>
      </c>
      <c r="AB7" s="82"/>
      <c r="AC7" s="82"/>
      <c r="AD7" s="82"/>
      <c r="AE7" s="82"/>
      <c r="AF7" s="83"/>
      <c r="AG7" s="95" t="s">
        <v>22</v>
      </c>
      <c r="AH7" s="92"/>
      <c r="AI7" s="92"/>
      <c r="AJ7" s="92"/>
      <c r="AK7" s="92"/>
      <c r="AL7" s="92"/>
      <c r="AM7" s="93"/>
      <c r="AN7" s="96" t="s">
        <v>23</v>
      </c>
      <c r="AO7" s="97"/>
      <c r="AP7" s="97"/>
      <c r="AQ7" s="97"/>
      <c r="AR7" s="98"/>
      <c r="AS7" s="77" t="s">
        <v>24</v>
      </c>
      <c r="AT7" s="78"/>
      <c r="AU7" s="78"/>
      <c r="AV7" s="78"/>
      <c r="AW7" s="78"/>
      <c r="AX7" s="79"/>
      <c r="AZ7" s="27"/>
      <c r="BA7" s="27"/>
      <c r="BB7" s="27"/>
      <c r="BC7" s="27"/>
      <c r="BD7" s="27"/>
      <c r="BE7" s="27"/>
      <c r="BF7" s="27"/>
      <c r="BG7" s="27"/>
      <c r="BH7" s="27"/>
      <c r="BI7" s="27"/>
      <c r="BJ7" s="27"/>
      <c r="BK7" s="27"/>
      <c r="BL7" s="27"/>
      <c r="BM7" s="27"/>
      <c r="BN7" s="27"/>
      <c r="BO7" s="27"/>
      <c r="BR7" s="6"/>
    </row>
    <row r="8" spans="2:70">
      <c r="AA8" s="80" t="s">
        <v>25</v>
      </c>
      <c r="AB8" s="80"/>
      <c r="AC8" s="80"/>
      <c r="AD8" s="80"/>
      <c r="AE8" s="80"/>
      <c r="AF8" s="80"/>
      <c r="AG8" s="95" t="s">
        <v>26</v>
      </c>
      <c r="AH8" s="92"/>
      <c r="AI8" s="92"/>
      <c r="AJ8" s="92"/>
      <c r="AK8" s="92"/>
      <c r="AL8" s="92"/>
      <c r="AM8" s="93"/>
      <c r="AN8" s="96" t="s">
        <v>27</v>
      </c>
      <c r="AO8" s="97"/>
      <c r="AP8" s="97"/>
      <c r="AQ8" s="97"/>
      <c r="AR8" s="98"/>
      <c r="AS8" s="77" t="s">
        <v>28</v>
      </c>
      <c r="AT8" s="78"/>
      <c r="AU8" s="78"/>
      <c r="AV8" s="78"/>
      <c r="AW8" s="78"/>
      <c r="AX8" s="79"/>
      <c r="AZ8" s="27"/>
      <c r="BA8" s="27"/>
      <c r="BB8" s="27"/>
      <c r="BC8" s="27"/>
      <c r="BD8" s="27"/>
      <c r="BE8" s="27"/>
      <c r="BF8" s="27"/>
      <c r="BG8" s="27"/>
      <c r="BH8" s="27"/>
      <c r="BI8" s="27"/>
      <c r="BJ8" s="27"/>
      <c r="BK8" s="27"/>
      <c r="BL8" s="27"/>
      <c r="BM8" s="27"/>
      <c r="BN8" s="27"/>
      <c r="BO8" s="27"/>
      <c r="BR8" s="6"/>
    </row>
    <row r="9" spans="2:70">
      <c r="AA9" s="80" t="s">
        <v>29</v>
      </c>
      <c r="AB9" s="80"/>
      <c r="AC9" s="80"/>
      <c r="AD9" s="80"/>
      <c r="AE9" s="80"/>
      <c r="AF9" s="80"/>
      <c r="AG9" s="95" t="s">
        <v>30</v>
      </c>
      <c r="AH9" s="92"/>
      <c r="AI9" s="92"/>
      <c r="AJ9" s="92"/>
      <c r="AK9" s="93"/>
      <c r="AL9" s="99"/>
      <c r="AM9" s="99"/>
      <c r="AN9" s="99"/>
      <c r="AO9" s="99"/>
      <c r="AP9" s="99"/>
      <c r="AQ9" s="99"/>
      <c r="AR9" s="99"/>
      <c r="AS9" s="99"/>
      <c r="AT9" s="99"/>
      <c r="AU9" s="99"/>
      <c r="AV9" s="99"/>
      <c r="AW9" s="99"/>
      <c r="AX9" s="99"/>
      <c r="AZ9" s="27"/>
      <c r="BA9" s="27"/>
      <c r="BB9" s="27"/>
      <c r="BC9" s="27"/>
      <c r="BD9" s="27"/>
      <c r="BE9" s="27"/>
      <c r="BF9" s="27"/>
      <c r="BG9" s="27"/>
      <c r="BH9" s="27"/>
      <c r="BI9" s="27"/>
      <c r="BJ9" s="27"/>
      <c r="BK9" s="27"/>
      <c r="BL9" s="27"/>
      <c r="BM9" s="27"/>
      <c r="BN9" s="27"/>
      <c r="BO9" s="27"/>
    </row>
    <row r="10" spans="2:70">
      <c r="C10" s="21"/>
      <c r="D10" s="21"/>
      <c r="E10" s="21"/>
      <c r="F10" s="21"/>
      <c r="G10" s="21"/>
      <c r="H10" s="21"/>
      <c r="I10" s="21"/>
      <c r="J10" s="21"/>
      <c r="K10" s="21"/>
      <c r="L10" s="21"/>
      <c r="M10" s="21"/>
      <c r="N10" s="21"/>
      <c r="O10" s="21"/>
      <c r="P10" s="21"/>
      <c r="Q10" s="21"/>
      <c r="R10" s="21"/>
      <c r="S10" s="21"/>
      <c r="T10" s="21"/>
      <c r="AA10" s="80" t="s">
        <v>31</v>
      </c>
      <c r="AB10" s="82"/>
      <c r="AC10" s="82"/>
      <c r="AD10" s="82"/>
      <c r="AE10" s="82"/>
      <c r="AF10" s="83"/>
      <c r="AG10" s="77" t="s">
        <v>32</v>
      </c>
      <c r="AH10" s="78"/>
      <c r="AI10" s="78"/>
      <c r="AJ10" s="78"/>
      <c r="AK10" s="79"/>
      <c r="AL10" s="106"/>
      <c r="AM10" s="106"/>
      <c r="AN10" s="106"/>
      <c r="AO10" s="106"/>
      <c r="AP10" s="106"/>
      <c r="AQ10" s="106"/>
      <c r="AR10" s="106"/>
      <c r="AS10" s="106"/>
      <c r="AT10" s="106"/>
      <c r="AU10" s="106"/>
      <c r="AV10" s="106"/>
      <c r="AW10" s="106"/>
      <c r="AX10" s="106"/>
      <c r="AZ10" s="27"/>
      <c r="BA10" s="27"/>
      <c r="BB10" s="27"/>
      <c r="BC10" s="27"/>
      <c r="BD10" s="27"/>
      <c r="BE10" s="27"/>
      <c r="BF10" s="27"/>
      <c r="BG10" s="27"/>
      <c r="BH10" s="27"/>
      <c r="BI10" s="27"/>
      <c r="BJ10" s="27"/>
      <c r="BK10" s="27"/>
      <c r="BL10" s="27"/>
      <c r="BM10" s="27"/>
      <c r="BN10" s="27"/>
      <c r="BO10" s="27"/>
    </row>
    <row r="11" spans="2:70" ht="18.75" customHeight="1">
      <c r="B11" s="90" t="s">
        <v>33</v>
      </c>
      <c r="C11" s="90"/>
      <c r="D11" s="90"/>
      <c r="E11" s="90"/>
      <c r="F11" s="90"/>
      <c r="G11" s="90"/>
      <c r="H11" s="90"/>
      <c r="I11" s="90"/>
      <c r="J11" s="90"/>
      <c r="K11" s="90"/>
      <c r="L11" s="90"/>
      <c r="M11" s="90"/>
      <c r="N11" s="90"/>
      <c r="O11" s="90"/>
      <c r="P11" s="90"/>
      <c r="Q11" s="90"/>
      <c r="R11" s="90"/>
      <c r="S11" s="90"/>
      <c r="T11" s="90" t="s">
        <v>34</v>
      </c>
      <c r="U11" s="90"/>
      <c r="V11" s="90"/>
      <c r="W11" s="90"/>
      <c r="X11" s="90"/>
      <c r="Y11" s="90"/>
    </row>
    <row r="12" spans="2:70" ht="18.75">
      <c r="B12" s="94" t="s">
        <v>35</v>
      </c>
      <c r="C12" s="94"/>
      <c r="D12" s="94"/>
      <c r="E12" s="94"/>
      <c r="F12" s="94"/>
      <c r="G12" s="94"/>
      <c r="H12" s="94"/>
      <c r="I12" s="94"/>
      <c r="J12" s="94"/>
      <c r="K12" s="94"/>
      <c r="L12" s="94"/>
      <c r="M12" s="94"/>
      <c r="N12" s="94"/>
      <c r="O12" s="94"/>
      <c r="P12" s="94"/>
      <c r="Q12" s="94"/>
      <c r="R12" s="94"/>
      <c r="S12" s="94"/>
      <c r="T12" s="107"/>
      <c r="U12" s="108"/>
      <c r="V12" s="108"/>
      <c r="W12" s="108"/>
      <c r="X12" s="108"/>
      <c r="Y12" s="109"/>
      <c r="AA12" s="110" t="s">
        <v>36</v>
      </c>
      <c r="AB12" s="111"/>
      <c r="AC12" s="111"/>
      <c r="AD12" s="111"/>
      <c r="AE12" s="111"/>
      <c r="AF12" s="111"/>
      <c r="AG12" s="111"/>
      <c r="AH12" s="111"/>
      <c r="AI12" s="111"/>
      <c r="AJ12" s="111"/>
      <c r="AK12" s="111"/>
      <c r="AL12" s="111"/>
      <c r="AM12" s="111"/>
      <c r="AN12" s="111"/>
      <c r="AO12" s="111"/>
      <c r="AP12" s="111"/>
      <c r="AQ12" s="112"/>
      <c r="AR12" s="113">
        <v>10000000</v>
      </c>
      <c r="AS12" s="114"/>
      <c r="AT12" s="114"/>
      <c r="AU12" s="114"/>
      <c r="AV12" s="114"/>
      <c r="AW12" s="114"/>
      <c r="AX12" s="115"/>
      <c r="AY12" s="64"/>
      <c r="AZ12" s="64"/>
      <c r="BA12" s="64"/>
      <c r="BB12" s="64"/>
      <c r="BC12" s="64"/>
    </row>
    <row r="13" spans="2:70" ht="18.75">
      <c r="B13" s="65"/>
      <c r="C13" s="65"/>
      <c r="D13" s="65"/>
      <c r="E13" s="65"/>
      <c r="F13" s="65"/>
      <c r="G13" s="65"/>
      <c r="H13" s="65"/>
      <c r="I13" s="65"/>
      <c r="J13" s="65"/>
      <c r="K13" s="65"/>
      <c r="L13" s="65"/>
      <c r="M13" s="65"/>
      <c r="N13" s="65"/>
      <c r="O13" s="65"/>
      <c r="P13" s="65"/>
      <c r="Q13" s="65"/>
      <c r="R13" s="65"/>
      <c r="S13" s="65"/>
      <c r="T13" s="66"/>
      <c r="U13" s="66"/>
      <c r="V13" s="66"/>
      <c r="W13" s="66"/>
      <c r="X13" s="66"/>
      <c r="Y13" s="64"/>
      <c r="Z13" s="65"/>
      <c r="AA13" s="65"/>
      <c r="AB13" s="65"/>
      <c r="AC13" s="65"/>
      <c r="AD13" s="65"/>
      <c r="AE13" s="65"/>
      <c r="AF13" s="65"/>
      <c r="AG13" s="65"/>
      <c r="AH13" s="65"/>
      <c r="AI13" s="65"/>
      <c r="AJ13" s="65"/>
      <c r="AK13" s="65"/>
      <c r="AL13" s="65"/>
      <c r="AM13" s="65"/>
      <c r="AN13" s="65"/>
      <c r="AO13" s="65"/>
      <c r="AP13" s="65"/>
      <c r="AQ13" s="65"/>
      <c r="AR13" s="66"/>
      <c r="AS13" s="66"/>
      <c r="AT13" s="66"/>
      <c r="AU13" s="66"/>
      <c r="AV13" s="66"/>
      <c r="AW13" s="64"/>
      <c r="AX13" s="64"/>
      <c r="AY13" s="64"/>
      <c r="AZ13" s="64"/>
      <c r="BA13" s="64"/>
      <c r="BB13" s="64"/>
      <c r="BC13" s="64"/>
    </row>
    <row r="14" spans="2:70" ht="17.25" customHeight="1">
      <c r="B14" s="101" t="s">
        <v>37</v>
      </c>
      <c r="C14" s="101"/>
      <c r="D14" s="101"/>
      <c r="E14" s="101"/>
      <c r="F14" s="101"/>
      <c r="G14" s="101"/>
      <c r="H14" s="101"/>
      <c r="I14" s="101"/>
      <c r="J14" s="101"/>
      <c r="K14" s="101"/>
      <c r="L14" s="101"/>
      <c r="M14" s="101"/>
      <c r="N14" s="101"/>
      <c r="O14" s="101"/>
      <c r="P14" s="101"/>
      <c r="Q14" s="101"/>
      <c r="R14" s="101"/>
      <c r="S14" s="101"/>
    </row>
    <row r="15" spans="2:70">
      <c r="B15" s="63"/>
      <c r="C15" s="102" t="s">
        <v>38</v>
      </c>
      <c r="D15" s="103"/>
      <c r="E15" s="103"/>
      <c r="F15" s="104"/>
      <c r="G15" s="103" t="s">
        <v>39</v>
      </c>
      <c r="H15" s="103"/>
      <c r="I15" s="103"/>
      <c r="J15" s="104"/>
      <c r="K15" s="103" t="s">
        <v>40</v>
      </c>
      <c r="L15" s="103"/>
      <c r="M15" s="103"/>
      <c r="N15" s="104"/>
      <c r="O15" s="102" t="s">
        <v>41</v>
      </c>
      <c r="P15" s="104"/>
      <c r="Q15" s="102" t="s">
        <v>42</v>
      </c>
      <c r="R15" s="103"/>
      <c r="S15" s="105"/>
      <c r="U15" s="80" t="s">
        <v>42</v>
      </c>
      <c r="V15" s="82"/>
      <c r="W15" s="83"/>
      <c r="X15" s="80" t="s">
        <v>43</v>
      </c>
      <c r="Y15" s="82"/>
      <c r="Z15" s="83"/>
      <c r="AA15" s="80" t="s">
        <v>44</v>
      </c>
      <c r="AB15" s="82"/>
      <c r="AC15" s="83"/>
    </row>
    <row r="16" spans="2:70">
      <c r="B16" s="19">
        <v>1</v>
      </c>
      <c r="C16" s="119" t="s">
        <v>45</v>
      </c>
      <c r="D16" s="120"/>
      <c r="E16" s="120"/>
      <c r="F16" s="121"/>
      <c r="G16" s="122">
        <v>45392</v>
      </c>
      <c r="H16" s="123"/>
      <c r="I16" s="123"/>
      <c r="J16" s="124"/>
      <c r="K16" s="122">
        <v>45405</v>
      </c>
      <c r="L16" s="123"/>
      <c r="M16" s="123"/>
      <c r="N16" s="124"/>
      <c r="O16" s="116">
        <f t="shared" ref="O16:O35" si="0">IF(G16="","",K16-G16+1)</f>
        <v>14</v>
      </c>
      <c r="P16" s="118"/>
      <c r="Q16" s="96" t="s">
        <v>46</v>
      </c>
      <c r="R16" s="97"/>
      <c r="S16" s="125"/>
      <c r="U16" s="80" t="s">
        <v>47</v>
      </c>
      <c r="V16" s="82"/>
      <c r="W16" s="83"/>
      <c r="X16" s="116">
        <f>COUNTIF(Q16:S35,"脳損傷")</f>
        <v>7</v>
      </c>
      <c r="Y16" s="117"/>
      <c r="Z16" s="118"/>
      <c r="AA16" s="116">
        <f ca="1">SUMIF(Q16:S35,"脳損傷",O16:P35)</f>
        <v>69</v>
      </c>
      <c r="AB16" s="117"/>
      <c r="AC16" s="118"/>
    </row>
    <row r="17" spans="2:29">
      <c r="B17" s="19">
        <f>B16+1</f>
        <v>2</v>
      </c>
      <c r="C17" s="119" t="s">
        <v>48</v>
      </c>
      <c r="D17" s="120"/>
      <c r="E17" s="120"/>
      <c r="F17" s="121"/>
      <c r="G17" s="122">
        <v>45397</v>
      </c>
      <c r="H17" s="123"/>
      <c r="I17" s="123"/>
      <c r="J17" s="124"/>
      <c r="K17" s="122">
        <v>45402</v>
      </c>
      <c r="L17" s="123"/>
      <c r="M17" s="123"/>
      <c r="N17" s="124"/>
      <c r="O17" s="116">
        <f t="shared" si="0"/>
        <v>6</v>
      </c>
      <c r="P17" s="118"/>
      <c r="Q17" s="96" t="s">
        <v>49</v>
      </c>
      <c r="R17" s="97"/>
      <c r="S17" s="125"/>
      <c r="U17" s="80" t="s">
        <v>50</v>
      </c>
      <c r="V17" s="82"/>
      <c r="W17" s="83"/>
      <c r="X17" s="116">
        <f>COUNTIF(Q16:S35,"脊髄損傷")</f>
        <v>1</v>
      </c>
      <c r="Y17" s="117"/>
      <c r="Z17" s="118"/>
      <c r="AA17" s="116">
        <f ca="1">SUMIF(Q16:S35,"脊髄損傷",O16:P35)</f>
        <v>6</v>
      </c>
      <c r="AB17" s="117"/>
      <c r="AC17" s="118"/>
    </row>
    <row r="18" spans="2:29">
      <c r="B18" s="19">
        <f t="shared" ref="B18:B35" si="1">B17+1</f>
        <v>3</v>
      </c>
      <c r="C18" s="119" t="s">
        <v>51</v>
      </c>
      <c r="D18" s="120"/>
      <c r="E18" s="120"/>
      <c r="F18" s="121"/>
      <c r="G18" s="122">
        <v>45417</v>
      </c>
      <c r="H18" s="123"/>
      <c r="I18" s="123"/>
      <c r="J18" s="124"/>
      <c r="K18" s="122">
        <v>45427</v>
      </c>
      <c r="L18" s="123"/>
      <c r="M18" s="123"/>
      <c r="N18" s="124"/>
      <c r="O18" s="116">
        <f t="shared" si="0"/>
        <v>11</v>
      </c>
      <c r="P18" s="118"/>
      <c r="Q18" s="96" t="s">
        <v>52</v>
      </c>
      <c r="R18" s="97"/>
      <c r="S18" s="125"/>
      <c r="U18" s="80" t="s">
        <v>53</v>
      </c>
      <c r="V18" s="82"/>
      <c r="W18" s="83"/>
      <c r="X18" s="116">
        <f>COUNTIF(Q17:S36,"その他")</f>
        <v>1</v>
      </c>
      <c r="Y18" s="117"/>
      <c r="Z18" s="118"/>
      <c r="AA18" s="116">
        <f ca="1">SUMIF(Q17:S36,"その他",O17:P36)</f>
        <v>11</v>
      </c>
      <c r="AB18" s="117"/>
      <c r="AC18" s="118"/>
    </row>
    <row r="19" spans="2:29">
      <c r="B19" s="19">
        <f t="shared" si="1"/>
        <v>4</v>
      </c>
      <c r="C19" s="119" t="s">
        <v>45</v>
      </c>
      <c r="D19" s="120"/>
      <c r="E19" s="120"/>
      <c r="F19" s="121"/>
      <c r="G19" s="122">
        <v>45422</v>
      </c>
      <c r="H19" s="123"/>
      <c r="I19" s="123"/>
      <c r="J19" s="124"/>
      <c r="K19" s="122">
        <v>45435</v>
      </c>
      <c r="L19" s="123"/>
      <c r="M19" s="123"/>
      <c r="N19" s="124"/>
      <c r="O19" s="116">
        <f t="shared" si="0"/>
        <v>14</v>
      </c>
      <c r="P19" s="118"/>
      <c r="Q19" s="96" t="s">
        <v>46</v>
      </c>
      <c r="R19" s="97"/>
      <c r="S19" s="125"/>
    </row>
    <row r="20" spans="2:29">
      <c r="B20" s="19">
        <f t="shared" si="1"/>
        <v>5</v>
      </c>
      <c r="C20" s="119" t="s">
        <v>51</v>
      </c>
      <c r="D20" s="120"/>
      <c r="E20" s="120"/>
      <c r="F20" s="121"/>
      <c r="G20" s="122">
        <v>45448</v>
      </c>
      <c r="H20" s="123"/>
      <c r="I20" s="123"/>
      <c r="J20" s="124"/>
      <c r="K20" s="122">
        <v>45453</v>
      </c>
      <c r="L20" s="123"/>
      <c r="M20" s="123"/>
      <c r="N20" s="124"/>
      <c r="O20" s="116">
        <f t="shared" si="0"/>
        <v>6</v>
      </c>
      <c r="P20" s="118"/>
      <c r="Q20" s="96" t="s">
        <v>46</v>
      </c>
      <c r="R20" s="97"/>
      <c r="S20" s="125"/>
    </row>
    <row r="21" spans="2:29">
      <c r="B21" s="19">
        <f t="shared" si="1"/>
        <v>6</v>
      </c>
      <c r="C21" s="119" t="s">
        <v>45</v>
      </c>
      <c r="D21" s="120"/>
      <c r="E21" s="120"/>
      <c r="F21" s="121"/>
      <c r="G21" s="122">
        <v>45453</v>
      </c>
      <c r="H21" s="123"/>
      <c r="I21" s="123"/>
      <c r="J21" s="124"/>
      <c r="K21" s="122">
        <v>45466</v>
      </c>
      <c r="L21" s="123"/>
      <c r="M21" s="123"/>
      <c r="N21" s="124"/>
      <c r="O21" s="116">
        <f t="shared" si="0"/>
        <v>14</v>
      </c>
      <c r="P21" s="118"/>
      <c r="Q21" s="96" t="s">
        <v>46</v>
      </c>
      <c r="R21" s="97"/>
      <c r="S21" s="125"/>
      <c r="U21" s="127" t="s">
        <v>54</v>
      </c>
      <c r="V21" s="127"/>
      <c r="W21" s="127"/>
      <c r="X21" s="127"/>
      <c r="Y21" s="127"/>
      <c r="Z21" s="127"/>
      <c r="AA21" s="127"/>
      <c r="AB21" s="127"/>
      <c r="AC21" s="127"/>
    </row>
    <row r="22" spans="2:29">
      <c r="B22" s="19">
        <f t="shared" si="1"/>
        <v>7</v>
      </c>
      <c r="C22" s="119" t="s">
        <v>55</v>
      </c>
      <c r="D22" s="120"/>
      <c r="E22" s="120"/>
      <c r="F22" s="121"/>
      <c r="G22" s="122">
        <v>45458</v>
      </c>
      <c r="H22" s="123"/>
      <c r="I22" s="123"/>
      <c r="J22" s="124"/>
      <c r="K22" s="122">
        <v>45460</v>
      </c>
      <c r="L22" s="123"/>
      <c r="M22" s="123"/>
      <c r="N22" s="124"/>
      <c r="O22" s="116">
        <f t="shared" si="0"/>
        <v>3</v>
      </c>
      <c r="P22" s="118"/>
      <c r="Q22" s="96" t="s">
        <v>46</v>
      </c>
      <c r="R22" s="97"/>
      <c r="S22" s="125"/>
      <c r="U22" s="127"/>
      <c r="V22" s="127"/>
      <c r="W22" s="127"/>
      <c r="X22" s="127"/>
      <c r="Y22" s="127"/>
      <c r="Z22" s="127"/>
      <c r="AA22" s="127"/>
      <c r="AB22" s="127"/>
      <c r="AC22" s="127"/>
    </row>
    <row r="23" spans="2:29">
      <c r="B23" s="19">
        <f t="shared" si="1"/>
        <v>8</v>
      </c>
      <c r="C23" s="119" t="s">
        <v>56</v>
      </c>
      <c r="D23" s="120"/>
      <c r="E23" s="120"/>
      <c r="F23" s="121"/>
      <c r="G23" s="122">
        <v>45463</v>
      </c>
      <c r="H23" s="123"/>
      <c r="I23" s="123"/>
      <c r="J23" s="124"/>
      <c r="K23" s="122">
        <v>45474</v>
      </c>
      <c r="L23" s="123"/>
      <c r="M23" s="123"/>
      <c r="N23" s="124"/>
      <c r="O23" s="116">
        <f t="shared" si="0"/>
        <v>12</v>
      </c>
      <c r="P23" s="118"/>
      <c r="Q23" s="96" t="s">
        <v>46</v>
      </c>
      <c r="R23" s="97"/>
      <c r="S23" s="125"/>
      <c r="U23" s="100" t="s">
        <v>57</v>
      </c>
      <c r="V23" s="100"/>
      <c r="W23" s="100"/>
      <c r="X23" s="126">
        <v>1</v>
      </c>
      <c r="Y23" s="126"/>
      <c r="Z23" s="126"/>
      <c r="AA23" s="100" t="s">
        <v>58</v>
      </c>
      <c r="AB23" s="100"/>
      <c r="AC23" s="100"/>
    </row>
    <row r="24" spans="2:29">
      <c r="B24" s="19">
        <f t="shared" si="1"/>
        <v>9</v>
      </c>
      <c r="C24" s="119" t="s">
        <v>51</v>
      </c>
      <c r="D24" s="120"/>
      <c r="E24" s="120"/>
      <c r="F24" s="121"/>
      <c r="G24" s="122">
        <v>45478</v>
      </c>
      <c r="H24" s="123"/>
      <c r="I24" s="123"/>
      <c r="J24" s="124"/>
      <c r="K24" s="122">
        <v>45483</v>
      </c>
      <c r="L24" s="123"/>
      <c r="M24" s="123"/>
      <c r="N24" s="124"/>
      <c r="O24" s="116">
        <f t="shared" si="0"/>
        <v>6</v>
      </c>
      <c r="P24" s="118"/>
      <c r="Q24" s="96" t="s">
        <v>46</v>
      </c>
      <c r="R24" s="97"/>
      <c r="S24" s="125"/>
      <c r="U24" s="100" t="s">
        <v>50</v>
      </c>
      <c r="V24" s="100"/>
      <c r="W24" s="100"/>
      <c r="X24" s="126">
        <v>2</v>
      </c>
      <c r="Y24" s="126"/>
      <c r="Z24" s="126"/>
      <c r="AA24" s="100" t="s">
        <v>58</v>
      </c>
      <c r="AB24" s="100"/>
      <c r="AC24" s="100"/>
    </row>
    <row r="25" spans="2:29">
      <c r="B25" s="19">
        <f t="shared" si="1"/>
        <v>10</v>
      </c>
      <c r="C25" s="119"/>
      <c r="D25" s="120"/>
      <c r="E25" s="120"/>
      <c r="F25" s="121"/>
      <c r="G25" s="119"/>
      <c r="H25" s="120"/>
      <c r="I25" s="120"/>
      <c r="J25" s="121"/>
      <c r="K25" s="119"/>
      <c r="L25" s="120"/>
      <c r="M25" s="120"/>
      <c r="N25" s="121"/>
      <c r="O25" s="116" t="str">
        <f t="shared" si="0"/>
        <v/>
      </c>
      <c r="P25" s="118"/>
      <c r="Q25" s="96"/>
      <c r="R25" s="97"/>
      <c r="S25" s="125"/>
      <c r="U25" s="100" t="s">
        <v>53</v>
      </c>
      <c r="V25" s="100"/>
      <c r="W25" s="100"/>
      <c r="X25" s="126">
        <v>3</v>
      </c>
      <c r="Y25" s="126"/>
      <c r="Z25" s="126"/>
      <c r="AA25" s="100" t="s">
        <v>58</v>
      </c>
      <c r="AB25" s="100"/>
      <c r="AC25" s="100"/>
    </row>
    <row r="26" spans="2:29">
      <c r="B26" s="19">
        <f t="shared" si="1"/>
        <v>11</v>
      </c>
      <c r="C26" s="119"/>
      <c r="D26" s="120"/>
      <c r="E26" s="120"/>
      <c r="F26" s="121"/>
      <c r="G26" s="119"/>
      <c r="H26" s="120"/>
      <c r="I26" s="120"/>
      <c r="J26" s="121"/>
      <c r="K26" s="119"/>
      <c r="L26" s="120"/>
      <c r="M26" s="120"/>
      <c r="N26" s="121"/>
      <c r="O26" s="116" t="str">
        <f t="shared" si="0"/>
        <v/>
      </c>
      <c r="P26" s="118"/>
      <c r="Q26" s="96"/>
      <c r="R26" s="97"/>
      <c r="S26" s="125"/>
      <c r="U26" s="100" t="s">
        <v>59</v>
      </c>
      <c r="V26" s="100"/>
      <c r="W26" s="100"/>
      <c r="X26" s="128">
        <f>SUM(X23:Z25)</f>
        <v>6</v>
      </c>
      <c r="Y26" s="128"/>
      <c r="Z26" s="128"/>
      <c r="AA26" s="100" t="s">
        <v>58</v>
      </c>
      <c r="AB26" s="100"/>
      <c r="AC26" s="100"/>
    </row>
    <row r="27" spans="2:29">
      <c r="B27" s="19">
        <f t="shared" si="1"/>
        <v>12</v>
      </c>
      <c r="C27" s="119"/>
      <c r="D27" s="120"/>
      <c r="E27" s="120"/>
      <c r="F27" s="121"/>
      <c r="G27" s="119"/>
      <c r="H27" s="120"/>
      <c r="I27" s="120"/>
      <c r="J27" s="121"/>
      <c r="K27" s="119"/>
      <c r="L27" s="120"/>
      <c r="M27" s="120"/>
      <c r="N27" s="121"/>
      <c r="O27" s="116" t="str">
        <f t="shared" si="0"/>
        <v/>
      </c>
      <c r="P27" s="118"/>
      <c r="Q27" s="96"/>
      <c r="R27" s="97"/>
      <c r="S27" s="125"/>
    </row>
    <row r="28" spans="2:29">
      <c r="B28" s="19">
        <f t="shared" si="1"/>
        <v>13</v>
      </c>
      <c r="C28" s="119"/>
      <c r="D28" s="120"/>
      <c r="E28" s="120"/>
      <c r="F28" s="121"/>
      <c r="G28" s="119"/>
      <c r="H28" s="120"/>
      <c r="I28" s="120"/>
      <c r="J28" s="121"/>
      <c r="K28" s="119"/>
      <c r="L28" s="120"/>
      <c r="M28" s="120"/>
      <c r="N28" s="121"/>
      <c r="O28" s="116" t="str">
        <f t="shared" si="0"/>
        <v/>
      </c>
      <c r="P28" s="118"/>
      <c r="Q28" s="96"/>
      <c r="R28" s="97"/>
      <c r="S28" s="125"/>
    </row>
    <row r="29" spans="2:29">
      <c r="B29" s="19">
        <f t="shared" si="1"/>
        <v>14</v>
      </c>
      <c r="C29" s="119"/>
      <c r="D29" s="120"/>
      <c r="E29" s="120"/>
      <c r="F29" s="121"/>
      <c r="G29" s="119"/>
      <c r="H29" s="120"/>
      <c r="I29" s="120"/>
      <c r="J29" s="121"/>
      <c r="K29" s="119"/>
      <c r="L29" s="120"/>
      <c r="M29" s="120"/>
      <c r="N29" s="121"/>
      <c r="O29" s="116" t="str">
        <f t="shared" si="0"/>
        <v/>
      </c>
      <c r="P29" s="118"/>
      <c r="Q29" s="96"/>
      <c r="R29" s="97"/>
      <c r="S29" s="125"/>
    </row>
    <row r="30" spans="2:29">
      <c r="B30" s="19">
        <f t="shared" si="1"/>
        <v>15</v>
      </c>
      <c r="C30" s="119"/>
      <c r="D30" s="120"/>
      <c r="E30" s="120"/>
      <c r="F30" s="121"/>
      <c r="G30" s="119"/>
      <c r="H30" s="120"/>
      <c r="I30" s="120"/>
      <c r="J30" s="121"/>
      <c r="K30" s="119"/>
      <c r="L30" s="120"/>
      <c r="M30" s="120"/>
      <c r="N30" s="121"/>
      <c r="O30" s="116" t="str">
        <f t="shared" si="0"/>
        <v/>
      </c>
      <c r="P30" s="118"/>
      <c r="Q30" s="96"/>
      <c r="R30" s="97"/>
      <c r="S30" s="125"/>
    </row>
    <row r="31" spans="2:29">
      <c r="B31" s="19">
        <f t="shared" si="1"/>
        <v>16</v>
      </c>
      <c r="C31" s="119"/>
      <c r="D31" s="120"/>
      <c r="E31" s="120"/>
      <c r="F31" s="121"/>
      <c r="G31" s="119"/>
      <c r="H31" s="120"/>
      <c r="I31" s="120"/>
      <c r="J31" s="121"/>
      <c r="K31" s="119"/>
      <c r="L31" s="120"/>
      <c r="M31" s="120"/>
      <c r="N31" s="121"/>
      <c r="O31" s="116" t="str">
        <f t="shared" si="0"/>
        <v/>
      </c>
      <c r="P31" s="118"/>
      <c r="Q31" s="96"/>
      <c r="R31" s="97"/>
      <c r="S31" s="125"/>
    </row>
    <row r="32" spans="2:29">
      <c r="B32" s="19">
        <f t="shared" si="1"/>
        <v>17</v>
      </c>
      <c r="C32" s="119"/>
      <c r="D32" s="120"/>
      <c r="E32" s="120"/>
      <c r="F32" s="121"/>
      <c r="G32" s="119"/>
      <c r="H32" s="120"/>
      <c r="I32" s="120"/>
      <c r="J32" s="121"/>
      <c r="K32" s="119"/>
      <c r="L32" s="120"/>
      <c r="M32" s="120"/>
      <c r="N32" s="121"/>
      <c r="O32" s="116" t="str">
        <f t="shared" si="0"/>
        <v/>
      </c>
      <c r="P32" s="118"/>
      <c r="Q32" s="96"/>
      <c r="R32" s="97"/>
      <c r="S32" s="125"/>
    </row>
    <row r="33" spans="2:57">
      <c r="B33" s="19">
        <f t="shared" si="1"/>
        <v>18</v>
      </c>
      <c r="C33" s="119"/>
      <c r="D33" s="120"/>
      <c r="E33" s="120"/>
      <c r="F33" s="121"/>
      <c r="G33" s="119"/>
      <c r="H33" s="120"/>
      <c r="I33" s="120"/>
      <c r="J33" s="121"/>
      <c r="K33" s="119"/>
      <c r="L33" s="120"/>
      <c r="M33" s="120"/>
      <c r="N33" s="121"/>
      <c r="O33" s="116" t="str">
        <f t="shared" si="0"/>
        <v/>
      </c>
      <c r="P33" s="118"/>
      <c r="Q33" s="96"/>
      <c r="R33" s="97"/>
      <c r="S33" s="125"/>
    </row>
    <row r="34" spans="2:57">
      <c r="B34" s="19">
        <f t="shared" si="1"/>
        <v>19</v>
      </c>
      <c r="C34" s="119"/>
      <c r="D34" s="120"/>
      <c r="E34" s="120"/>
      <c r="F34" s="121"/>
      <c r="G34" s="119"/>
      <c r="H34" s="120"/>
      <c r="I34" s="120"/>
      <c r="J34" s="121"/>
      <c r="K34" s="119"/>
      <c r="L34" s="120"/>
      <c r="M34" s="120"/>
      <c r="N34" s="121"/>
      <c r="O34" s="116" t="str">
        <f t="shared" si="0"/>
        <v/>
      </c>
      <c r="P34" s="118"/>
      <c r="Q34" s="96"/>
      <c r="R34" s="97"/>
      <c r="S34" s="125"/>
    </row>
    <row r="35" spans="2:57" ht="17.25" thickBot="1">
      <c r="B35" s="19">
        <f t="shared" si="1"/>
        <v>20</v>
      </c>
      <c r="C35" s="119"/>
      <c r="D35" s="120"/>
      <c r="E35" s="120"/>
      <c r="F35" s="121"/>
      <c r="G35" s="119"/>
      <c r="H35" s="120"/>
      <c r="I35" s="120"/>
      <c r="J35" s="121"/>
      <c r="K35" s="119"/>
      <c r="L35" s="120"/>
      <c r="M35" s="120"/>
      <c r="N35" s="121"/>
      <c r="O35" s="116" t="str">
        <f t="shared" si="0"/>
        <v/>
      </c>
      <c r="P35" s="118"/>
      <c r="Q35" s="96"/>
      <c r="R35" s="97"/>
      <c r="S35" s="125"/>
    </row>
    <row r="36" spans="2:57" ht="17.25" thickBot="1">
      <c r="B36" s="16" t="s">
        <v>59</v>
      </c>
      <c r="C36" s="129">
        <f>COUNTA(C16:F35)</f>
        <v>9</v>
      </c>
      <c r="D36" s="130"/>
      <c r="E36" s="130"/>
      <c r="F36" s="131"/>
      <c r="G36" s="132"/>
      <c r="H36" s="133"/>
      <c r="I36" s="133"/>
      <c r="J36" s="134"/>
      <c r="K36" s="132"/>
      <c r="L36" s="133"/>
      <c r="M36" s="133"/>
      <c r="N36" s="134"/>
      <c r="O36" s="129">
        <f>SUM(O16:P35)</f>
        <v>86</v>
      </c>
      <c r="P36" s="131"/>
      <c r="Q36" s="132"/>
      <c r="R36" s="133"/>
      <c r="S36" s="135"/>
    </row>
    <row r="38" spans="2:57">
      <c r="B38" s="136" t="s">
        <v>60</v>
      </c>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row>
    <row r="39" spans="2:57">
      <c r="B39" s="80" t="s">
        <v>61</v>
      </c>
      <c r="C39" s="83"/>
      <c r="D39" s="80" t="s">
        <v>62</v>
      </c>
      <c r="E39" s="82"/>
      <c r="F39" s="82"/>
      <c r="G39" s="82"/>
      <c r="H39" s="82"/>
      <c r="I39" s="82"/>
      <c r="J39" s="80" t="s">
        <v>63</v>
      </c>
      <c r="K39" s="82"/>
      <c r="L39" s="82"/>
      <c r="M39" s="83"/>
      <c r="N39" s="80" t="s">
        <v>64</v>
      </c>
      <c r="O39" s="82"/>
      <c r="P39" s="82"/>
      <c r="Q39" s="82"/>
      <c r="R39" s="82"/>
      <c r="S39" s="80" t="s">
        <v>65</v>
      </c>
      <c r="T39" s="82"/>
      <c r="U39" s="82"/>
      <c r="V39" s="82"/>
      <c r="W39" s="83"/>
      <c r="X39" s="80" t="s">
        <v>66</v>
      </c>
      <c r="Y39" s="80"/>
      <c r="Z39" s="80"/>
      <c r="AA39" s="80"/>
      <c r="AB39" s="80" t="s">
        <v>67</v>
      </c>
      <c r="AC39" s="82"/>
      <c r="AD39" s="82"/>
      <c r="AE39" s="82"/>
      <c r="AF39" s="83"/>
      <c r="AG39" s="80" t="s">
        <v>68</v>
      </c>
      <c r="AH39" s="80"/>
      <c r="AI39" s="80"/>
      <c r="AJ39" s="80"/>
      <c r="AK39" s="100"/>
      <c r="AS39" s="6"/>
      <c r="AT39" s="6"/>
      <c r="AU39" s="6"/>
      <c r="AV39" s="6"/>
      <c r="AW39" s="6"/>
      <c r="AY39" s="6"/>
      <c r="AZ39" s="6"/>
      <c r="BA39" s="6"/>
      <c r="BB39" s="6"/>
      <c r="BC39" s="6"/>
    </row>
    <row r="40" spans="2:57" ht="16.5" customHeight="1">
      <c r="B40" s="80">
        <v>1</v>
      </c>
      <c r="C40" s="83"/>
      <c r="D40" s="96" t="s">
        <v>69</v>
      </c>
      <c r="E40" s="97"/>
      <c r="F40" s="97"/>
      <c r="G40" s="97"/>
      <c r="H40" s="97"/>
      <c r="I40" s="98"/>
      <c r="J40" s="96" t="s">
        <v>70</v>
      </c>
      <c r="K40" s="97"/>
      <c r="L40" s="97"/>
      <c r="M40" s="98"/>
      <c r="N40" s="142">
        <v>4000000</v>
      </c>
      <c r="O40" s="143"/>
      <c r="P40" s="143"/>
      <c r="Q40" s="143"/>
      <c r="R40" s="144"/>
      <c r="S40" s="119">
        <v>45623</v>
      </c>
      <c r="T40" s="120"/>
      <c r="U40" s="120"/>
      <c r="V40" s="120"/>
      <c r="W40" s="121"/>
      <c r="X40" s="96">
        <v>5</v>
      </c>
      <c r="Y40" s="97"/>
      <c r="Z40" s="97"/>
      <c r="AA40" s="98"/>
      <c r="AB40" s="137"/>
      <c r="AC40" s="138"/>
      <c r="AD40" s="138"/>
      <c r="AE40" s="138"/>
      <c r="AF40" s="139"/>
      <c r="AG40" s="140">
        <f t="shared" ref="AG40:AG54" si="2">N40-AB40</f>
        <v>4000000</v>
      </c>
      <c r="AH40" s="140"/>
      <c r="AI40" s="140"/>
      <c r="AJ40" s="140"/>
      <c r="AK40" s="141"/>
      <c r="AM40" s="1"/>
      <c r="AN40" s="1"/>
      <c r="AO40" s="2"/>
      <c r="AP40" s="2"/>
      <c r="AQ40" s="2"/>
      <c r="AR40" s="3"/>
      <c r="AS40" s="3"/>
      <c r="AT40" s="3"/>
      <c r="AU40" s="1"/>
      <c r="AV40" s="1"/>
      <c r="AW40" s="1"/>
      <c r="AX40" s="1"/>
      <c r="AY40" s="4"/>
      <c r="AZ40" s="4"/>
      <c r="BA40" s="4"/>
      <c r="BB40" s="4"/>
      <c r="BC40" s="4"/>
      <c r="BD40" s="1"/>
      <c r="BE40" s="1"/>
    </row>
    <row r="41" spans="2:57" ht="16.5" customHeight="1">
      <c r="B41" s="80">
        <v>2</v>
      </c>
      <c r="C41" s="83"/>
      <c r="D41" s="96" t="s">
        <v>71</v>
      </c>
      <c r="E41" s="97"/>
      <c r="F41" s="97"/>
      <c r="G41" s="97"/>
      <c r="H41" s="97"/>
      <c r="I41" s="98"/>
      <c r="J41" s="96" t="s">
        <v>72</v>
      </c>
      <c r="K41" s="97"/>
      <c r="L41" s="97"/>
      <c r="M41" s="98"/>
      <c r="N41" s="142">
        <v>1600000</v>
      </c>
      <c r="O41" s="143"/>
      <c r="P41" s="143"/>
      <c r="Q41" s="143"/>
      <c r="R41" s="144"/>
      <c r="S41" s="119">
        <v>45627</v>
      </c>
      <c r="T41" s="120"/>
      <c r="U41" s="120"/>
      <c r="V41" s="120"/>
      <c r="W41" s="121"/>
      <c r="X41" s="96">
        <v>4</v>
      </c>
      <c r="Y41" s="97"/>
      <c r="Z41" s="97"/>
      <c r="AA41" s="98"/>
      <c r="AB41" s="137"/>
      <c r="AC41" s="138"/>
      <c r="AD41" s="138"/>
      <c r="AE41" s="138"/>
      <c r="AF41" s="139"/>
      <c r="AG41" s="140">
        <f t="shared" si="2"/>
        <v>1600000</v>
      </c>
      <c r="AH41" s="140"/>
      <c r="AI41" s="140"/>
      <c r="AJ41" s="140"/>
      <c r="AK41" s="141"/>
      <c r="AM41" s="1"/>
      <c r="AN41" s="1"/>
      <c r="AO41" s="2"/>
      <c r="AP41" s="2"/>
      <c r="AQ41" s="2"/>
      <c r="AR41" s="3"/>
      <c r="AS41" s="3"/>
      <c r="AT41" s="3"/>
      <c r="AU41" s="1"/>
      <c r="AV41" s="1"/>
      <c r="AW41" s="1"/>
      <c r="AX41" s="1"/>
      <c r="AY41" s="4"/>
      <c r="AZ41" s="4"/>
      <c r="BA41" s="4"/>
      <c r="BB41" s="4"/>
      <c r="BC41" s="4"/>
      <c r="BD41" s="1"/>
      <c r="BE41" s="1"/>
    </row>
    <row r="42" spans="2:57" ht="16.5" customHeight="1">
      <c r="B42" s="80">
        <v>3</v>
      </c>
      <c r="C42" s="83"/>
      <c r="D42" s="96" t="s">
        <v>73</v>
      </c>
      <c r="E42" s="97"/>
      <c r="F42" s="97"/>
      <c r="G42" s="97"/>
      <c r="H42" s="97"/>
      <c r="I42" s="98"/>
      <c r="J42" s="96" t="s">
        <v>74</v>
      </c>
      <c r="K42" s="97"/>
      <c r="L42" s="97"/>
      <c r="M42" s="98"/>
      <c r="N42" s="142">
        <v>900000</v>
      </c>
      <c r="O42" s="143"/>
      <c r="P42" s="143"/>
      <c r="Q42" s="143"/>
      <c r="R42" s="144"/>
      <c r="S42" s="119">
        <v>45295</v>
      </c>
      <c r="T42" s="120"/>
      <c r="U42" s="120"/>
      <c r="V42" s="120"/>
      <c r="W42" s="121"/>
      <c r="X42" s="96">
        <v>3</v>
      </c>
      <c r="Y42" s="97"/>
      <c r="Z42" s="97"/>
      <c r="AA42" s="98"/>
      <c r="AB42" s="137"/>
      <c r="AC42" s="138"/>
      <c r="AD42" s="138"/>
      <c r="AE42" s="138"/>
      <c r="AF42" s="139"/>
      <c r="AG42" s="140">
        <f t="shared" si="2"/>
        <v>900000</v>
      </c>
      <c r="AH42" s="140"/>
      <c r="AI42" s="140"/>
      <c r="AJ42" s="140"/>
      <c r="AK42" s="141"/>
      <c r="AM42" s="1"/>
      <c r="AN42" s="1"/>
      <c r="AO42" s="2"/>
      <c r="AP42" s="2"/>
      <c r="AQ42" s="2"/>
      <c r="AR42" s="3"/>
      <c r="AS42" s="3"/>
      <c r="AT42" s="3"/>
      <c r="AU42" s="1"/>
      <c r="AV42" s="1"/>
      <c r="AW42" s="1"/>
      <c r="AX42" s="1"/>
      <c r="AY42" s="4"/>
      <c r="AZ42" s="4"/>
      <c r="BA42" s="4"/>
      <c r="BB42" s="4"/>
      <c r="BC42" s="4"/>
      <c r="BD42" s="1"/>
      <c r="BE42" s="1"/>
    </row>
    <row r="43" spans="2:57" ht="16.5" customHeight="1">
      <c r="B43" s="80">
        <v>4</v>
      </c>
      <c r="C43" s="83"/>
      <c r="D43" s="96" t="s">
        <v>75</v>
      </c>
      <c r="E43" s="97"/>
      <c r="F43" s="97"/>
      <c r="G43" s="97"/>
      <c r="H43" s="97"/>
      <c r="I43" s="98"/>
      <c r="J43" s="96" t="s">
        <v>76</v>
      </c>
      <c r="K43" s="97"/>
      <c r="L43" s="97"/>
      <c r="M43" s="98"/>
      <c r="N43" s="142">
        <v>560000</v>
      </c>
      <c r="O43" s="143"/>
      <c r="P43" s="143"/>
      <c r="Q43" s="143"/>
      <c r="R43" s="144"/>
      <c r="S43" s="119">
        <v>45323</v>
      </c>
      <c r="T43" s="120"/>
      <c r="U43" s="120"/>
      <c r="V43" s="120"/>
      <c r="W43" s="121"/>
      <c r="X43" s="96">
        <v>2</v>
      </c>
      <c r="Y43" s="97"/>
      <c r="Z43" s="97"/>
      <c r="AA43" s="98"/>
      <c r="AB43" s="137"/>
      <c r="AC43" s="138"/>
      <c r="AD43" s="138"/>
      <c r="AE43" s="138"/>
      <c r="AF43" s="139"/>
      <c r="AG43" s="140">
        <f t="shared" si="2"/>
        <v>560000</v>
      </c>
      <c r="AH43" s="140"/>
      <c r="AI43" s="140"/>
      <c r="AJ43" s="140"/>
      <c r="AK43" s="141"/>
      <c r="AM43" s="1"/>
      <c r="AN43" s="1"/>
      <c r="AO43" s="2"/>
      <c r="AP43" s="2"/>
      <c r="AQ43" s="2"/>
      <c r="AR43" s="5"/>
      <c r="AS43" s="5"/>
      <c r="AT43" s="5"/>
      <c r="AU43" s="1"/>
      <c r="AV43" s="1"/>
      <c r="AW43" s="1"/>
      <c r="AX43" s="1"/>
      <c r="AY43" s="4"/>
      <c r="AZ43" s="4"/>
      <c r="BA43" s="4"/>
      <c r="BB43" s="4"/>
      <c r="BC43" s="4"/>
      <c r="BD43" s="1"/>
      <c r="BE43" s="1"/>
    </row>
    <row r="44" spans="2:57">
      <c r="B44" s="80">
        <v>5</v>
      </c>
      <c r="C44" s="83"/>
      <c r="D44" s="96"/>
      <c r="E44" s="97"/>
      <c r="F44" s="97"/>
      <c r="G44" s="97"/>
      <c r="H44" s="97"/>
      <c r="I44" s="97"/>
      <c r="J44" s="96"/>
      <c r="K44" s="97"/>
      <c r="L44" s="97"/>
      <c r="M44" s="98"/>
      <c r="N44" s="142"/>
      <c r="O44" s="143"/>
      <c r="P44" s="143"/>
      <c r="Q44" s="143"/>
      <c r="R44" s="143"/>
      <c r="S44" s="148"/>
      <c r="T44" s="149"/>
      <c r="U44" s="149"/>
      <c r="V44" s="149"/>
      <c r="W44" s="150"/>
      <c r="X44" s="96"/>
      <c r="Y44" s="97"/>
      <c r="Z44" s="97"/>
      <c r="AA44" s="98"/>
      <c r="AB44" s="145"/>
      <c r="AC44" s="145"/>
      <c r="AD44" s="145"/>
      <c r="AE44" s="145"/>
      <c r="AF44" s="145"/>
      <c r="AG44" s="140">
        <f t="shared" si="2"/>
        <v>0</v>
      </c>
      <c r="AH44" s="146"/>
      <c r="AI44" s="146"/>
      <c r="AJ44" s="146"/>
      <c r="AK44" s="147"/>
      <c r="AM44" s="1"/>
      <c r="AN44" s="1"/>
      <c r="AO44" s="2"/>
      <c r="AP44" s="2"/>
      <c r="AQ44" s="2"/>
      <c r="AR44" s="5"/>
      <c r="AS44" s="5"/>
      <c r="AT44" s="5"/>
      <c r="AU44" s="1"/>
      <c r="AV44" s="1"/>
      <c r="AW44" s="1"/>
      <c r="AX44" s="1"/>
      <c r="AY44" s="4"/>
      <c r="AZ44" s="4"/>
      <c r="BA44" s="4"/>
      <c r="BB44" s="4"/>
      <c r="BC44" s="4"/>
      <c r="BD44" s="1"/>
      <c r="BE44" s="1"/>
    </row>
    <row r="45" spans="2:57">
      <c r="B45" s="80">
        <v>6</v>
      </c>
      <c r="C45" s="83"/>
      <c r="D45" s="96"/>
      <c r="E45" s="97"/>
      <c r="F45" s="97"/>
      <c r="G45" s="97"/>
      <c r="H45" s="97"/>
      <c r="I45" s="97"/>
      <c r="J45" s="96"/>
      <c r="K45" s="97"/>
      <c r="L45" s="97"/>
      <c r="M45" s="98"/>
      <c r="N45" s="142"/>
      <c r="O45" s="143"/>
      <c r="P45" s="143"/>
      <c r="Q45" s="143"/>
      <c r="R45" s="143"/>
      <c r="S45" s="148"/>
      <c r="T45" s="149"/>
      <c r="U45" s="149"/>
      <c r="V45" s="149"/>
      <c r="W45" s="150"/>
      <c r="X45" s="96"/>
      <c r="Y45" s="97"/>
      <c r="Z45" s="97"/>
      <c r="AA45" s="98"/>
      <c r="AB45" s="137"/>
      <c r="AC45" s="138"/>
      <c r="AD45" s="138"/>
      <c r="AE45" s="138"/>
      <c r="AF45" s="139"/>
      <c r="AG45" s="140">
        <f t="shared" si="2"/>
        <v>0</v>
      </c>
      <c r="AH45" s="146"/>
      <c r="AI45" s="146"/>
      <c r="AJ45" s="146"/>
      <c r="AK45" s="147"/>
      <c r="AM45" s="1"/>
      <c r="AN45" s="1"/>
      <c r="AO45" s="2"/>
      <c r="AP45" s="2"/>
      <c r="AQ45" s="2"/>
      <c r="AR45" s="5"/>
      <c r="AS45" s="5"/>
      <c r="AT45" s="5"/>
      <c r="AU45" s="1"/>
      <c r="AV45" s="1"/>
      <c r="AW45" s="1"/>
      <c r="AX45" s="1"/>
      <c r="AY45" s="4"/>
      <c r="AZ45" s="4"/>
      <c r="BA45" s="4"/>
      <c r="BB45" s="4"/>
      <c r="BC45" s="4"/>
      <c r="BD45" s="1"/>
      <c r="BE45" s="1"/>
    </row>
    <row r="46" spans="2:57">
      <c r="B46" s="80">
        <v>7</v>
      </c>
      <c r="C46" s="83"/>
      <c r="D46" s="96"/>
      <c r="E46" s="97"/>
      <c r="F46" s="97"/>
      <c r="G46" s="97"/>
      <c r="H46" s="97"/>
      <c r="I46" s="97"/>
      <c r="J46" s="96"/>
      <c r="K46" s="97"/>
      <c r="L46" s="97"/>
      <c r="M46" s="98"/>
      <c r="N46" s="142"/>
      <c r="O46" s="143"/>
      <c r="P46" s="143"/>
      <c r="Q46" s="143"/>
      <c r="R46" s="143"/>
      <c r="S46" s="148"/>
      <c r="T46" s="149"/>
      <c r="U46" s="149"/>
      <c r="V46" s="149"/>
      <c r="W46" s="150"/>
      <c r="X46" s="96"/>
      <c r="Y46" s="97"/>
      <c r="Z46" s="97"/>
      <c r="AA46" s="98"/>
      <c r="AB46" s="137"/>
      <c r="AC46" s="138"/>
      <c r="AD46" s="138"/>
      <c r="AE46" s="138"/>
      <c r="AF46" s="139"/>
      <c r="AG46" s="140">
        <f t="shared" si="2"/>
        <v>0</v>
      </c>
      <c r="AH46" s="146"/>
      <c r="AI46" s="146"/>
      <c r="AJ46" s="146"/>
      <c r="AK46" s="147"/>
      <c r="AM46" s="1"/>
      <c r="AN46" s="1"/>
      <c r="AO46" s="2"/>
      <c r="AP46" s="2"/>
      <c r="AQ46" s="2"/>
      <c r="AR46" s="5"/>
      <c r="AS46" s="5"/>
      <c r="AT46" s="5"/>
      <c r="AU46" s="1"/>
      <c r="AV46" s="1"/>
      <c r="AW46" s="1"/>
      <c r="AX46" s="1"/>
      <c r="AY46" s="4"/>
      <c r="AZ46" s="4"/>
      <c r="BA46" s="4"/>
      <c r="BB46" s="4"/>
      <c r="BC46" s="4"/>
      <c r="BD46" s="1"/>
      <c r="BE46" s="1"/>
    </row>
    <row r="47" spans="2:57">
      <c r="B47" s="80">
        <v>8</v>
      </c>
      <c r="C47" s="83"/>
      <c r="D47" s="96"/>
      <c r="E47" s="97"/>
      <c r="F47" s="97"/>
      <c r="G47" s="97"/>
      <c r="H47" s="97"/>
      <c r="I47" s="97"/>
      <c r="J47" s="96"/>
      <c r="K47" s="97"/>
      <c r="L47" s="97"/>
      <c r="M47" s="98"/>
      <c r="N47" s="142"/>
      <c r="O47" s="143"/>
      <c r="P47" s="143"/>
      <c r="Q47" s="143"/>
      <c r="R47" s="143"/>
      <c r="S47" s="148"/>
      <c r="T47" s="149"/>
      <c r="U47" s="149"/>
      <c r="V47" s="149"/>
      <c r="W47" s="150"/>
      <c r="X47" s="96"/>
      <c r="Y47" s="96"/>
      <c r="Z47" s="96"/>
      <c r="AA47" s="96"/>
      <c r="AB47" s="137"/>
      <c r="AC47" s="138"/>
      <c r="AD47" s="138"/>
      <c r="AE47" s="138"/>
      <c r="AF47" s="139"/>
      <c r="AG47" s="140">
        <f t="shared" si="2"/>
        <v>0</v>
      </c>
      <c r="AH47" s="146"/>
      <c r="AI47" s="146"/>
      <c r="AJ47" s="146"/>
      <c r="AK47" s="147"/>
      <c r="AM47" s="1"/>
      <c r="AN47" s="1"/>
      <c r="AO47" s="2"/>
      <c r="AP47" s="2"/>
      <c r="AQ47" s="2"/>
      <c r="AR47" s="5"/>
      <c r="AS47" s="5"/>
      <c r="AT47" s="5"/>
      <c r="AU47" s="1"/>
      <c r="AV47" s="1"/>
      <c r="AW47" s="1"/>
      <c r="AX47" s="1"/>
      <c r="AY47" s="4"/>
      <c r="AZ47" s="4"/>
      <c r="BA47" s="4"/>
      <c r="BB47" s="4"/>
      <c r="BC47" s="4"/>
      <c r="BD47" s="1"/>
      <c r="BE47" s="1"/>
    </row>
    <row r="48" spans="2:57">
      <c r="B48" s="80">
        <v>9</v>
      </c>
      <c r="C48" s="83"/>
      <c r="D48" s="96"/>
      <c r="E48" s="97"/>
      <c r="F48" s="97"/>
      <c r="G48" s="97"/>
      <c r="H48" s="97"/>
      <c r="I48" s="97"/>
      <c r="J48" s="96"/>
      <c r="K48" s="97"/>
      <c r="L48" s="97"/>
      <c r="M48" s="98"/>
      <c r="N48" s="142"/>
      <c r="O48" s="143"/>
      <c r="P48" s="143"/>
      <c r="Q48" s="143"/>
      <c r="R48" s="143"/>
      <c r="S48" s="148"/>
      <c r="T48" s="149"/>
      <c r="U48" s="149"/>
      <c r="V48" s="149"/>
      <c r="W48" s="150"/>
      <c r="X48" s="96"/>
      <c r="Y48" s="97"/>
      <c r="Z48" s="97"/>
      <c r="AA48" s="98"/>
      <c r="AB48" s="137"/>
      <c r="AC48" s="138"/>
      <c r="AD48" s="138"/>
      <c r="AE48" s="138"/>
      <c r="AF48" s="139"/>
      <c r="AG48" s="140">
        <f t="shared" si="2"/>
        <v>0</v>
      </c>
      <c r="AH48" s="146"/>
      <c r="AI48" s="146"/>
      <c r="AJ48" s="146"/>
      <c r="AK48" s="147"/>
      <c r="AM48" s="1"/>
      <c r="AN48" s="1"/>
      <c r="AO48" s="2"/>
      <c r="AP48" s="2"/>
      <c r="AQ48" s="2"/>
      <c r="AR48" s="5"/>
      <c r="AS48" s="5"/>
      <c r="AT48" s="5"/>
      <c r="AU48" s="1"/>
      <c r="AV48" s="1"/>
      <c r="AW48" s="1"/>
      <c r="AX48" s="1"/>
      <c r="AY48" s="4"/>
      <c r="AZ48" s="4"/>
      <c r="BA48" s="4"/>
      <c r="BB48" s="4"/>
      <c r="BC48" s="4"/>
      <c r="BD48" s="1"/>
      <c r="BE48" s="1"/>
    </row>
    <row r="49" spans="1:57">
      <c r="B49" s="80">
        <v>10</v>
      </c>
      <c r="C49" s="83"/>
      <c r="D49" s="96"/>
      <c r="E49" s="97"/>
      <c r="F49" s="97"/>
      <c r="G49" s="97"/>
      <c r="H49" s="97"/>
      <c r="I49" s="97"/>
      <c r="J49" s="96"/>
      <c r="K49" s="97"/>
      <c r="L49" s="97"/>
      <c r="M49" s="98"/>
      <c r="N49" s="142"/>
      <c r="O49" s="143"/>
      <c r="P49" s="143"/>
      <c r="Q49" s="143"/>
      <c r="R49" s="143"/>
      <c r="S49" s="148"/>
      <c r="T49" s="149"/>
      <c r="U49" s="149"/>
      <c r="V49" s="149"/>
      <c r="W49" s="150"/>
      <c r="X49" s="96"/>
      <c r="Y49" s="97"/>
      <c r="Z49" s="97"/>
      <c r="AA49" s="98"/>
      <c r="AB49" s="137"/>
      <c r="AC49" s="138"/>
      <c r="AD49" s="138"/>
      <c r="AE49" s="138"/>
      <c r="AF49" s="139"/>
      <c r="AG49" s="140">
        <f t="shared" si="2"/>
        <v>0</v>
      </c>
      <c r="AH49" s="146"/>
      <c r="AI49" s="146"/>
      <c r="AJ49" s="146"/>
      <c r="AK49" s="147"/>
      <c r="AM49" s="1"/>
      <c r="AN49" s="1"/>
      <c r="AO49" s="2"/>
      <c r="AP49" s="2"/>
      <c r="AQ49" s="2"/>
      <c r="AR49" s="5"/>
      <c r="AS49" s="5"/>
      <c r="AT49" s="5"/>
      <c r="AU49" s="1"/>
      <c r="AV49" s="1"/>
      <c r="AW49" s="1"/>
      <c r="AX49" s="1"/>
      <c r="AY49" s="4"/>
      <c r="AZ49" s="4"/>
      <c r="BA49" s="4"/>
      <c r="BB49" s="4"/>
      <c r="BC49" s="4"/>
      <c r="BD49" s="1"/>
      <c r="BE49" s="1"/>
    </row>
    <row r="50" spans="1:57">
      <c r="B50" s="80">
        <v>11</v>
      </c>
      <c r="C50" s="83"/>
      <c r="D50" s="96"/>
      <c r="E50" s="97"/>
      <c r="F50" s="97"/>
      <c r="G50" s="97"/>
      <c r="H50" s="97"/>
      <c r="I50" s="97"/>
      <c r="J50" s="96"/>
      <c r="K50" s="97"/>
      <c r="L50" s="97"/>
      <c r="M50" s="98"/>
      <c r="N50" s="142"/>
      <c r="O50" s="143"/>
      <c r="P50" s="143"/>
      <c r="Q50" s="143"/>
      <c r="R50" s="143"/>
      <c r="S50" s="148"/>
      <c r="T50" s="149"/>
      <c r="U50" s="149"/>
      <c r="V50" s="149"/>
      <c r="W50" s="150"/>
      <c r="X50" s="96"/>
      <c r="Y50" s="96"/>
      <c r="Z50" s="96"/>
      <c r="AA50" s="96"/>
      <c r="AB50" s="137"/>
      <c r="AC50" s="138"/>
      <c r="AD50" s="138"/>
      <c r="AE50" s="138"/>
      <c r="AF50" s="139"/>
      <c r="AG50" s="140">
        <f t="shared" si="2"/>
        <v>0</v>
      </c>
      <c r="AH50" s="146"/>
      <c r="AI50" s="146"/>
      <c r="AJ50" s="146"/>
      <c r="AK50" s="147"/>
      <c r="AM50" s="1"/>
      <c r="AN50" s="1"/>
      <c r="AO50" s="2"/>
      <c r="AP50" s="2"/>
      <c r="AQ50" s="2"/>
      <c r="AR50" s="5"/>
      <c r="AS50" s="5"/>
      <c r="AT50" s="5"/>
      <c r="AU50" s="1"/>
      <c r="AV50" s="1"/>
      <c r="AW50" s="1"/>
      <c r="AX50" s="1"/>
      <c r="AY50" s="4"/>
      <c r="AZ50" s="4"/>
      <c r="BA50" s="4"/>
      <c r="BB50" s="4"/>
      <c r="BC50" s="4"/>
      <c r="BD50" s="1"/>
      <c r="BE50" s="1"/>
    </row>
    <row r="51" spans="1:57">
      <c r="B51" s="80">
        <v>12</v>
      </c>
      <c r="C51" s="83"/>
      <c r="D51" s="96"/>
      <c r="E51" s="97"/>
      <c r="F51" s="97"/>
      <c r="G51" s="97"/>
      <c r="H51" s="97"/>
      <c r="I51" s="97"/>
      <c r="J51" s="96"/>
      <c r="K51" s="97"/>
      <c r="L51" s="97"/>
      <c r="M51" s="98"/>
      <c r="N51" s="142"/>
      <c r="O51" s="143"/>
      <c r="P51" s="143"/>
      <c r="Q51" s="143"/>
      <c r="R51" s="143"/>
      <c r="S51" s="148"/>
      <c r="T51" s="149"/>
      <c r="U51" s="149"/>
      <c r="V51" s="149"/>
      <c r="W51" s="150"/>
      <c r="X51" s="96"/>
      <c r="Y51" s="96"/>
      <c r="Z51" s="96"/>
      <c r="AA51" s="96"/>
      <c r="AB51" s="137"/>
      <c r="AC51" s="138"/>
      <c r="AD51" s="138"/>
      <c r="AE51" s="138"/>
      <c r="AF51" s="139"/>
      <c r="AG51" s="140">
        <f t="shared" si="2"/>
        <v>0</v>
      </c>
      <c r="AH51" s="146"/>
      <c r="AI51" s="146"/>
      <c r="AJ51" s="146"/>
      <c r="AK51" s="147"/>
      <c r="AM51" s="1"/>
      <c r="AN51" s="1"/>
      <c r="AO51" s="2"/>
      <c r="AP51" s="2"/>
      <c r="AQ51" s="2"/>
      <c r="AR51" s="5"/>
      <c r="AS51" s="5"/>
      <c r="AT51" s="5"/>
      <c r="AU51" s="1"/>
      <c r="AV51" s="1"/>
      <c r="AW51" s="1"/>
      <c r="AX51" s="1"/>
      <c r="AY51" s="4"/>
      <c r="AZ51" s="4"/>
      <c r="BA51" s="4"/>
      <c r="BB51" s="4"/>
      <c r="BC51" s="4"/>
      <c r="BD51" s="1"/>
      <c r="BE51" s="1"/>
    </row>
    <row r="52" spans="1:57">
      <c r="B52" s="80">
        <v>13</v>
      </c>
      <c r="C52" s="83"/>
      <c r="D52" s="96"/>
      <c r="E52" s="97"/>
      <c r="F52" s="97"/>
      <c r="G52" s="97"/>
      <c r="H52" s="97"/>
      <c r="I52" s="97"/>
      <c r="J52" s="96"/>
      <c r="K52" s="97"/>
      <c r="L52" s="97"/>
      <c r="M52" s="98"/>
      <c r="N52" s="142"/>
      <c r="O52" s="143"/>
      <c r="P52" s="143"/>
      <c r="Q52" s="143"/>
      <c r="R52" s="143"/>
      <c r="S52" s="148"/>
      <c r="T52" s="149"/>
      <c r="U52" s="149"/>
      <c r="V52" s="149"/>
      <c r="W52" s="150"/>
      <c r="X52" s="96"/>
      <c r="Y52" s="96"/>
      <c r="Z52" s="96"/>
      <c r="AA52" s="96"/>
      <c r="AB52" s="137"/>
      <c r="AC52" s="138"/>
      <c r="AD52" s="138"/>
      <c r="AE52" s="138"/>
      <c r="AF52" s="139"/>
      <c r="AG52" s="140">
        <f t="shared" si="2"/>
        <v>0</v>
      </c>
      <c r="AH52" s="146"/>
      <c r="AI52" s="146"/>
      <c r="AJ52" s="146"/>
      <c r="AK52" s="147"/>
      <c r="AM52" s="1"/>
      <c r="AN52" s="1"/>
      <c r="AO52" s="2"/>
      <c r="AP52" s="2"/>
      <c r="AQ52" s="2"/>
      <c r="AR52" s="5"/>
      <c r="AS52" s="5"/>
      <c r="AT52" s="5"/>
      <c r="AU52" s="1"/>
      <c r="AV52" s="1"/>
      <c r="AW52" s="1"/>
      <c r="AX52" s="1"/>
      <c r="AY52" s="4"/>
      <c r="AZ52" s="4"/>
      <c r="BA52" s="4"/>
      <c r="BB52" s="4"/>
      <c r="BC52" s="4"/>
      <c r="BD52" s="1"/>
      <c r="BE52" s="1"/>
    </row>
    <row r="53" spans="1:57">
      <c r="B53" s="80">
        <v>14</v>
      </c>
      <c r="C53" s="83"/>
      <c r="D53" s="96"/>
      <c r="E53" s="97"/>
      <c r="F53" s="97"/>
      <c r="G53" s="97"/>
      <c r="H53" s="97"/>
      <c r="I53" s="97"/>
      <c r="J53" s="96"/>
      <c r="K53" s="97"/>
      <c r="L53" s="97"/>
      <c r="M53" s="98"/>
      <c r="N53" s="142"/>
      <c r="O53" s="143"/>
      <c r="P53" s="143"/>
      <c r="Q53" s="143"/>
      <c r="R53" s="143"/>
      <c r="S53" s="148"/>
      <c r="T53" s="149"/>
      <c r="U53" s="149"/>
      <c r="V53" s="149"/>
      <c r="W53" s="150"/>
      <c r="X53" s="96"/>
      <c r="Y53" s="96"/>
      <c r="Z53" s="96"/>
      <c r="AA53" s="96"/>
      <c r="AB53" s="137"/>
      <c r="AC53" s="138"/>
      <c r="AD53" s="138"/>
      <c r="AE53" s="138"/>
      <c r="AF53" s="139"/>
      <c r="AG53" s="140">
        <f t="shared" si="2"/>
        <v>0</v>
      </c>
      <c r="AH53" s="146"/>
      <c r="AI53" s="146"/>
      <c r="AJ53" s="146"/>
      <c r="AK53" s="147"/>
      <c r="AM53" s="1"/>
      <c r="AN53" s="1"/>
      <c r="AO53" s="2"/>
      <c r="AP53" s="2"/>
      <c r="AQ53" s="2"/>
      <c r="AR53" s="5"/>
      <c r="AS53" s="5"/>
      <c r="AT53" s="5"/>
      <c r="AU53" s="1"/>
      <c r="AV53" s="1"/>
      <c r="AW53" s="1"/>
      <c r="AX53" s="1"/>
      <c r="AY53" s="4"/>
      <c r="AZ53" s="4"/>
      <c r="BA53" s="4"/>
      <c r="BB53" s="4"/>
      <c r="BC53" s="4"/>
      <c r="BD53" s="1"/>
      <c r="BE53" s="1"/>
    </row>
    <row r="54" spans="1:57">
      <c r="B54" s="80">
        <v>15</v>
      </c>
      <c r="C54" s="83"/>
      <c r="D54" s="96"/>
      <c r="E54" s="97"/>
      <c r="F54" s="97"/>
      <c r="G54" s="97"/>
      <c r="H54" s="97"/>
      <c r="I54" s="97"/>
      <c r="J54" s="96"/>
      <c r="K54" s="97"/>
      <c r="L54" s="97"/>
      <c r="M54" s="98"/>
      <c r="N54" s="142"/>
      <c r="O54" s="143"/>
      <c r="P54" s="143"/>
      <c r="Q54" s="143"/>
      <c r="R54" s="143"/>
      <c r="S54" s="148"/>
      <c r="T54" s="149"/>
      <c r="U54" s="149"/>
      <c r="V54" s="149"/>
      <c r="W54" s="150"/>
      <c r="X54" s="96"/>
      <c r="Y54" s="96"/>
      <c r="Z54" s="96"/>
      <c r="AA54" s="96"/>
      <c r="AB54" s="137"/>
      <c r="AC54" s="138"/>
      <c r="AD54" s="138"/>
      <c r="AE54" s="138"/>
      <c r="AF54" s="139"/>
      <c r="AG54" s="140">
        <f t="shared" si="2"/>
        <v>0</v>
      </c>
      <c r="AH54" s="146"/>
      <c r="AI54" s="146"/>
      <c r="AJ54" s="146"/>
      <c r="AK54" s="147"/>
      <c r="AM54" s="1"/>
      <c r="AN54" s="1"/>
      <c r="AO54" s="2"/>
      <c r="AP54" s="2"/>
      <c r="AQ54" s="2"/>
      <c r="AR54" s="5"/>
      <c r="AS54" s="5"/>
      <c r="AT54" s="5"/>
      <c r="AU54" s="1"/>
      <c r="AV54" s="1"/>
      <c r="AW54" s="1"/>
      <c r="AX54" s="1"/>
      <c r="AY54" s="4"/>
      <c r="AZ54" s="4"/>
      <c r="BA54" s="4"/>
      <c r="BB54" s="4"/>
      <c r="BC54" s="4"/>
      <c r="BD54" s="1"/>
      <c r="BE54" s="1"/>
    </row>
    <row r="56" spans="1:57" s="68" customFormat="1" ht="15" customHeight="1" thickBot="1">
      <c r="A56" s="67"/>
      <c r="B56" s="70" t="s">
        <v>77</v>
      </c>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7"/>
      <c r="BD56" s="67"/>
      <c r="BE56" s="67"/>
    </row>
    <row r="57" spans="1:57" s="68" customFormat="1" ht="32.25" customHeight="1">
      <c r="A57" s="67"/>
      <c r="B57" s="160" t="s">
        <v>78</v>
      </c>
      <c r="C57" s="161"/>
      <c r="D57" s="161"/>
      <c r="E57" s="161"/>
      <c r="F57" s="161"/>
      <c r="G57" s="161"/>
      <c r="H57" s="161"/>
      <c r="I57" s="161"/>
      <c r="J57" s="162"/>
      <c r="K57" s="166" t="s">
        <v>79</v>
      </c>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8"/>
      <c r="AY57" s="64"/>
      <c r="AZ57" s="64"/>
      <c r="BA57" s="67"/>
      <c r="BB57" s="67"/>
      <c r="BC57" s="67"/>
    </row>
    <row r="58" spans="1:57" s="68" customFormat="1" ht="33.75" customHeight="1" thickBot="1">
      <c r="A58" s="67"/>
      <c r="B58" s="163"/>
      <c r="C58" s="164"/>
      <c r="D58" s="164"/>
      <c r="E58" s="164"/>
      <c r="F58" s="164"/>
      <c r="G58" s="164"/>
      <c r="H58" s="164"/>
      <c r="I58" s="164"/>
      <c r="J58" s="165"/>
      <c r="K58" s="169"/>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1"/>
      <c r="AY58" s="64"/>
      <c r="AZ58" s="64"/>
      <c r="BA58" s="67"/>
      <c r="BB58" s="67"/>
      <c r="BC58" s="67"/>
    </row>
    <row r="59" spans="1:57" s="64" customFormat="1" ht="15.75" customHeight="1"/>
    <row r="60" spans="1:57" s="22" customFormat="1">
      <c r="B60" s="151" t="s">
        <v>80</v>
      </c>
      <c r="C60" s="151"/>
      <c r="D60" s="151"/>
      <c r="E60" s="151"/>
      <c r="F60" s="151"/>
      <c r="G60" s="151"/>
      <c r="H60" s="151"/>
      <c r="I60" s="151"/>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row>
    <row r="61" spans="1:57" s="22" customFormat="1">
      <c r="B61" s="152" t="s">
        <v>81</v>
      </c>
      <c r="C61" s="153"/>
      <c r="D61" s="153"/>
      <c r="E61" s="153"/>
      <c r="F61" s="153"/>
      <c r="G61" s="153"/>
      <c r="H61" s="153"/>
      <c r="I61" s="153"/>
      <c r="J61" s="153"/>
      <c r="K61" s="154" t="s">
        <v>17</v>
      </c>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5"/>
    </row>
    <row r="62" spans="1:57" s="22" customFormat="1" ht="17.25" thickBot="1">
      <c r="B62" s="156" t="s">
        <v>82</v>
      </c>
      <c r="C62" s="157"/>
      <c r="D62" s="157"/>
      <c r="E62" s="157"/>
      <c r="F62" s="157"/>
      <c r="G62" s="157"/>
      <c r="H62" s="157"/>
      <c r="I62" s="157"/>
      <c r="J62" s="157"/>
      <c r="K62" s="158" t="s">
        <v>83</v>
      </c>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9"/>
    </row>
    <row r="63" spans="1:57" s="22" customFormat="1">
      <c r="B63" s="172"/>
      <c r="C63" s="173"/>
      <c r="D63" s="173"/>
      <c r="E63" s="173"/>
      <c r="F63" s="173"/>
      <c r="G63" s="173"/>
      <c r="H63" s="173"/>
      <c r="I63" s="173"/>
      <c r="J63" s="173"/>
      <c r="K63" s="102" t="s">
        <v>84</v>
      </c>
      <c r="L63" s="103"/>
      <c r="M63" s="103"/>
      <c r="N63" s="103"/>
      <c r="O63" s="103"/>
      <c r="P63" s="103"/>
      <c r="Q63" s="103"/>
      <c r="R63" s="103"/>
      <c r="S63" s="103"/>
      <c r="T63" s="104"/>
      <c r="U63" s="102" t="s">
        <v>85</v>
      </c>
      <c r="V63" s="103"/>
      <c r="W63" s="103"/>
      <c r="X63" s="103"/>
      <c r="Y63" s="104"/>
      <c r="Z63" s="102" t="s">
        <v>14</v>
      </c>
      <c r="AA63" s="103"/>
      <c r="AB63" s="103"/>
      <c r="AC63" s="103"/>
      <c r="AD63" s="103"/>
      <c r="AE63" s="103"/>
      <c r="AF63" s="104"/>
      <c r="AG63" s="102" t="s">
        <v>86</v>
      </c>
      <c r="AH63" s="103"/>
      <c r="AI63" s="103"/>
      <c r="AJ63" s="104"/>
      <c r="AK63" s="153"/>
      <c r="AL63" s="102" t="s">
        <v>87</v>
      </c>
      <c r="AM63" s="103"/>
      <c r="AN63" s="103"/>
      <c r="AO63" s="103"/>
      <c r="AP63" s="103"/>
      <c r="AQ63" s="103"/>
      <c r="AR63" s="105"/>
    </row>
    <row r="64" spans="1:57" s="22" customFormat="1" ht="25.5">
      <c r="B64" s="180" t="s">
        <v>88</v>
      </c>
      <c r="C64" s="181"/>
      <c r="D64" s="181"/>
      <c r="E64" s="181"/>
      <c r="F64" s="181"/>
      <c r="G64" s="181"/>
      <c r="H64" s="181"/>
      <c r="I64" s="181"/>
      <c r="J64" s="181"/>
      <c r="K64" s="182" t="s">
        <v>89</v>
      </c>
      <c r="L64" s="182"/>
      <c r="M64" s="182"/>
      <c r="N64" s="182"/>
      <c r="O64" s="182"/>
      <c r="P64" s="182"/>
      <c r="Q64" s="182"/>
      <c r="R64" s="182"/>
      <c r="S64" s="182"/>
      <c r="T64" s="182"/>
      <c r="U64" s="182" t="s">
        <v>90</v>
      </c>
      <c r="V64" s="182"/>
      <c r="W64" s="182"/>
      <c r="X64" s="182"/>
      <c r="Y64" s="182"/>
      <c r="Z64" s="182" t="s" ph="1">
        <v>91</v>
      </c>
      <c r="AA64" s="182" ph="1"/>
      <c r="AB64" s="182" ph="1"/>
      <c r="AC64" s="182" ph="1"/>
      <c r="AD64" s="182" ph="1"/>
      <c r="AE64" s="182" ph="1"/>
      <c r="AF64" s="182" ph="1"/>
      <c r="AG64" s="183" t="s">
        <v>92</v>
      </c>
      <c r="AH64" s="183"/>
      <c r="AI64" s="183"/>
      <c r="AJ64" s="183"/>
      <c r="AK64" s="183"/>
      <c r="AL64" s="184" t="s">
        <v>93</v>
      </c>
      <c r="AM64" s="183"/>
      <c r="AN64" s="183"/>
      <c r="AO64" s="183"/>
      <c r="AP64" s="183"/>
      <c r="AQ64" s="183"/>
      <c r="AR64" s="185"/>
    </row>
    <row r="65" spans="2:44" s="22" customFormat="1" ht="26.25" thickBot="1">
      <c r="B65" s="174" t="s">
        <v>94</v>
      </c>
      <c r="C65" s="175"/>
      <c r="D65" s="175"/>
      <c r="E65" s="175"/>
      <c r="F65" s="175"/>
      <c r="G65" s="175"/>
      <c r="H65" s="175"/>
      <c r="I65" s="175"/>
      <c r="J65" s="175"/>
      <c r="K65" s="176" t="s">
        <v>89</v>
      </c>
      <c r="L65" s="176"/>
      <c r="M65" s="176"/>
      <c r="N65" s="176"/>
      <c r="O65" s="176"/>
      <c r="P65" s="176"/>
      <c r="Q65" s="176"/>
      <c r="R65" s="176"/>
      <c r="S65" s="176"/>
      <c r="T65" s="176"/>
      <c r="U65" s="176" t="s">
        <v>95</v>
      </c>
      <c r="V65" s="176"/>
      <c r="W65" s="176"/>
      <c r="X65" s="176"/>
      <c r="Y65" s="176"/>
      <c r="Z65" s="176" t="s" ph="1">
        <v>96</v>
      </c>
      <c r="AA65" s="176" ph="1"/>
      <c r="AB65" s="176" ph="1"/>
      <c r="AC65" s="176" ph="1"/>
      <c r="AD65" s="176" ph="1"/>
      <c r="AE65" s="176" ph="1"/>
      <c r="AF65" s="176" ph="1"/>
      <c r="AG65" s="177" t="s">
        <v>92</v>
      </c>
      <c r="AH65" s="177"/>
      <c r="AI65" s="177"/>
      <c r="AJ65" s="177"/>
      <c r="AK65" s="177"/>
      <c r="AL65" s="178" t="s">
        <v>93</v>
      </c>
      <c r="AM65" s="177"/>
      <c r="AN65" s="177"/>
      <c r="AO65" s="177"/>
      <c r="AP65" s="177"/>
      <c r="AQ65" s="177"/>
      <c r="AR65" s="179"/>
    </row>
    <row r="66" spans="2:44" ht="25.5">
      <c r="AA66" s="20" ph="1"/>
      <c r="AB66" s="20" ph="1"/>
      <c r="AC66" s="20" ph="1"/>
      <c r="AD66" s="20" ph="1"/>
      <c r="AE66" s="20" ph="1"/>
      <c r="AF66" s="20" ph="1"/>
      <c r="AG66" s="20" ph="1"/>
    </row>
    <row r="74" spans="2:44" ht="25.5">
      <c r="AA74" s="20" ph="1"/>
      <c r="AB74" s="20" ph="1"/>
      <c r="AC74" s="20" ph="1"/>
      <c r="AD74" s="20" ph="1"/>
      <c r="AE74" s="20" ph="1"/>
      <c r="AF74" s="20" ph="1"/>
      <c r="AG74" s="20" ph="1"/>
    </row>
    <row r="75" spans="2:44" ht="25.5">
      <c r="AA75" s="20" ph="1"/>
      <c r="AB75" s="20" ph="1"/>
      <c r="AC75" s="20" ph="1"/>
      <c r="AD75" s="20" ph="1"/>
      <c r="AE75" s="20" ph="1"/>
      <c r="AF75" s="20" ph="1"/>
      <c r="AG75" s="20" ph="1"/>
    </row>
    <row r="76" spans="2:44" ht="25.5">
      <c r="AA76" s="20" ph="1"/>
      <c r="AB76" s="20" ph="1"/>
      <c r="AC76" s="20" ph="1"/>
      <c r="AD76" s="20" ph="1"/>
      <c r="AE76" s="20" ph="1"/>
      <c r="AF76" s="20" ph="1"/>
      <c r="AG76" s="20" ph="1"/>
    </row>
    <row r="77" spans="2:44" ht="25.5">
      <c r="AA77" s="20" ph="1"/>
      <c r="AB77" s="20" ph="1"/>
      <c r="AC77" s="20" ph="1"/>
      <c r="AD77" s="20" ph="1"/>
      <c r="AE77" s="20" ph="1"/>
      <c r="AF77" s="20" ph="1"/>
      <c r="AG77" s="20" ph="1"/>
    </row>
    <row r="83" spans="27:33" ht="25.5">
      <c r="AA83" s="20" ph="1"/>
      <c r="AB83" s="20" ph="1"/>
      <c r="AC83" s="20" ph="1"/>
      <c r="AD83" s="20" ph="1"/>
      <c r="AE83" s="20" ph="1"/>
      <c r="AF83" s="20" ph="1"/>
      <c r="AG83" s="20" ph="1"/>
    </row>
    <row r="84" spans="27:33" ht="25.5">
      <c r="AA84" s="20" ph="1"/>
      <c r="AB84" s="20" ph="1"/>
      <c r="AC84" s="20" ph="1"/>
      <c r="AD84" s="20" ph="1"/>
      <c r="AE84" s="20" ph="1"/>
      <c r="AF84" s="20" ph="1"/>
      <c r="AG84" s="20" ph="1"/>
    </row>
    <row r="85" spans="27:33" ht="25.5">
      <c r="AA85" s="20" ph="1"/>
      <c r="AB85" s="20" ph="1"/>
      <c r="AC85" s="20" ph="1"/>
      <c r="AD85" s="20" ph="1"/>
      <c r="AE85" s="20" ph="1"/>
      <c r="AF85" s="20" ph="1"/>
      <c r="AG85" s="20" ph="1"/>
    </row>
    <row r="86" spans="27:33" ht="25.5">
      <c r="AA86" s="20" ph="1"/>
      <c r="AB86" s="20" ph="1"/>
      <c r="AC86" s="20" ph="1"/>
      <c r="AD86" s="20" ph="1"/>
      <c r="AE86" s="20" ph="1"/>
      <c r="AF86" s="20" ph="1"/>
      <c r="AG86" s="20" ph="1"/>
    </row>
    <row r="92" spans="27:33" ht="25.5">
      <c r="AA92" s="20" ph="1"/>
      <c r="AB92" s="20" ph="1"/>
      <c r="AC92" s="20" ph="1"/>
      <c r="AD92" s="20" ph="1"/>
      <c r="AE92" s="20" ph="1"/>
      <c r="AF92" s="20" ph="1"/>
      <c r="AG92" s="20" ph="1"/>
    </row>
    <row r="93" spans="27:33" ht="25.5">
      <c r="AA93" s="20" ph="1"/>
      <c r="AB93" s="20" ph="1"/>
      <c r="AC93" s="20" ph="1"/>
      <c r="AD93" s="20" ph="1"/>
      <c r="AE93" s="20" ph="1"/>
      <c r="AF93" s="20" ph="1"/>
      <c r="AG93" s="20" ph="1"/>
    </row>
    <row r="94" spans="27:33" ht="25.5">
      <c r="AA94" s="20" ph="1"/>
      <c r="AB94" s="20" ph="1"/>
      <c r="AC94" s="20" ph="1"/>
      <c r="AD94" s="20" ph="1"/>
      <c r="AE94" s="20" ph="1"/>
      <c r="AF94" s="20" ph="1"/>
      <c r="AG94" s="20" ph="1"/>
    </row>
    <row r="95" spans="27:33" ht="25.5">
      <c r="AA95" s="20" ph="1"/>
      <c r="AB95" s="20" ph="1"/>
      <c r="AC95" s="20" ph="1"/>
      <c r="AD95" s="20" ph="1"/>
      <c r="AE95" s="20" ph="1"/>
      <c r="AF95" s="20" ph="1"/>
      <c r="AG95" s="20" ph="1"/>
    </row>
    <row r="101" spans="27:33" ht="25.5">
      <c r="AA101" s="20" ph="1"/>
      <c r="AB101" s="20" ph="1"/>
      <c r="AC101" s="20" ph="1"/>
      <c r="AD101" s="20" ph="1"/>
      <c r="AE101" s="20" ph="1"/>
      <c r="AF101" s="20" ph="1"/>
      <c r="AG101" s="20" ph="1"/>
    </row>
    <row r="102" spans="27:33" ht="25.5">
      <c r="AA102" s="20" ph="1"/>
      <c r="AB102" s="20" ph="1"/>
      <c r="AC102" s="20" ph="1"/>
      <c r="AD102" s="20" ph="1"/>
      <c r="AE102" s="20" ph="1"/>
      <c r="AF102" s="20" ph="1"/>
      <c r="AG102" s="20" ph="1"/>
    </row>
    <row r="103" spans="27:33" ht="25.5">
      <c r="AA103" s="20" ph="1"/>
      <c r="AB103" s="20" ph="1"/>
      <c r="AC103" s="20" ph="1"/>
      <c r="AD103" s="20" ph="1"/>
      <c r="AE103" s="20" ph="1"/>
      <c r="AF103" s="20" ph="1"/>
      <c r="AG103" s="20" ph="1"/>
    </row>
    <row r="104" spans="27:33" ht="25.5">
      <c r="AA104" s="20" ph="1"/>
      <c r="AB104" s="20" ph="1"/>
      <c r="AC104" s="20" ph="1"/>
      <c r="AD104" s="20" ph="1"/>
      <c r="AE104" s="20" ph="1"/>
      <c r="AF104" s="20" ph="1"/>
      <c r="AG104" s="20" ph="1"/>
    </row>
    <row r="108" spans="27:33" ht="25.5">
      <c r="AA108" s="20" ph="1"/>
      <c r="AB108" s="20" ph="1"/>
      <c r="AC108" s="20" ph="1"/>
      <c r="AD108" s="20" ph="1"/>
      <c r="AE108" s="20" ph="1"/>
      <c r="AF108" s="20" ph="1"/>
      <c r="AG108" s="20" ph="1"/>
    </row>
    <row r="109" spans="27:33" ht="25.5">
      <c r="AA109" s="20" ph="1"/>
      <c r="AB109" s="20" ph="1"/>
      <c r="AC109" s="20" ph="1"/>
      <c r="AD109" s="20" ph="1"/>
      <c r="AE109" s="20" ph="1"/>
      <c r="AF109" s="20" ph="1"/>
      <c r="AG109" s="20" ph="1"/>
    </row>
    <row r="110" spans="27:33" ht="25.5">
      <c r="AA110" s="20" ph="1"/>
      <c r="AB110" s="20" ph="1"/>
      <c r="AC110" s="20" ph="1"/>
      <c r="AD110" s="20" ph="1"/>
      <c r="AE110" s="20" ph="1"/>
      <c r="AF110" s="20" ph="1"/>
      <c r="AG110" s="20" ph="1"/>
    </row>
    <row r="111" spans="27:33" ht="25.5">
      <c r="AA111" s="20" ph="1"/>
      <c r="AB111" s="20" ph="1"/>
      <c r="AC111" s="20" ph="1"/>
      <c r="AD111" s="20" ph="1"/>
      <c r="AE111" s="20" ph="1"/>
      <c r="AF111" s="20" ph="1"/>
      <c r="AG111" s="20" ph="1"/>
    </row>
    <row r="117" spans="27:33" ht="25.5">
      <c r="AA117" s="20" ph="1"/>
      <c r="AB117" s="20" ph="1"/>
      <c r="AC117" s="20" ph="1"/>
      <c r="AD117" s="20" ph="1"/>
      <c r="AE117" s="20" ph="1"/>
      <c r="AF117" s="20" ph="1"/>
      <c r="AG117" s="20" ph="1"/>
    </row>
    <row r="120" spans="27:33" ht="25.5">
      <c r="AA120" s="20" ph="1"/>
      <c r="AB120" s="20" ph="1"/>
      <c r="AC120" s="20" ph="1"/>
      <c r="AD120" s="20" ph="1"/>
      <c r="AE120" s="20" ph="1"/>
      <c r="AF120" s="20" ph="1"/>
      <c r="AG120" s="20" ph="1"/>
    </row>
    <row r="121" spans="27:33" ht="25.5">
      <c r="AA121" s="20" ph="1"/>
      <c r="AB121" s="20" ph="1"/>
      <c r="AC121" s="20" ph="1"/>
      <c r="AD121" s="20" ph="1"/>
      <c r="AE121" s="20" ph="1"/>
      <c r="AF121" s="20" ph="1"/>
      <c r="AG121" s="20" ph="1"/>
    </row>
    <row r="122" spans="27:33" ht="25.5">
      <c r="AA122" s="20" ph="1"/>
      <c r="AB122" s="20" ph="1"/>
      <c r="AC122" s="20" ph="1"/>
      <c r="AD122" s="20" ph="1"/>
      <c r="AE122" s="20" ph="1"/>
      <c r="AF122" s="20" ph="1"/>
      <c r="AG122" s="20" ph="1"/>
    </row>
    <row r="123" spans="27:33" ht="25.5">
      <c r="AA123" s="20" ph="1"/>
      <c r="AB123" s="20" ph="1"/>
      <c r="AC123" s="20" ph="1"/>
      <c r="AD123" s="20" ph="1"/>
      <c r="AE123" s="20" ph="1"/>
      <c r="AF123" s="20" ph="1"/>
      <c r="AG123" s="20" ph="1"/>
    </row>
    <row r="125" spans="27:33" ht="25.5">
      <c r="AA125" s="20" ph="1"/>
      <c r="AB125" s="20" ph="1"/>
      <c r="AC125" s="20" ph="1"/>
      <c r="AD125" s="20" ph="1"/>
      <c r="AE125" s="20" ph="1"/>
      <c r="AF125" s="20" ph="1"/>
      <c r="AG125" s="20" ph="1"/>
    </row>
    <row r="127" spans="27:33" ht="25.5">
      <c r="AA127" s="20" ph="1"/>
      <c r="AB127" s="20" ph="1"/>
      <c r="AC127" s="20" ph="1"/>
      <c r="AD127" s="20" ph="1"/>
      <c r="AE127" s="20" ph="1"/>
      <c r="AF127" s="20" ph="1"/>
      <c r="AG127" s="20" ph="1"/>
    </row>
    <row r="128" spans="27:33" ht="25.5">
      <c r="AA128" s="20" ph="1"/>
      <c r="AB128" s="20" ph="1"/>
      <c r="AC128" s="20" ph="1"/>
      <c r="AD128" s="20" ph="1"/>
      <c r="AE128" s="20" ph="1"/>
      <c r="AF128" s="20" ph="1"/>
      <c r="AG128" s="20" ph="1"/>
    </row>
    <row r="129" spans="27:33" ht="25.5">
      <c r="AA129" s="20" ph="1"/>
      <c r="AB129" s="20" ph="1"/>
      <c r="AC129" s="20" ph="1"/>
      <c r="AD129" s="20" ph="1"/>
      <c r="AE129" s="20" ph="1"/>
      <c r="AF129" s="20" ph="1"/>
      <c r="AG129" s="20" ph="1"/>
    </row>
    <row r="130" spans="27:33" ht="25.5">
      <c r="AA130" s="20" ph="1"/>
      <c r="AB130" s="20" ph="1"/>
      <c r="AC130" s="20" ph="1"/>
      <c r="AD130" s="20" ph="1"/>
      <c r="AE130" s="20" ph="1"/>
      <c r="AF130" s="20" ph="1"/>
      <c r="AG130" s="20" ph="1"/>
    </row>
    <row r="133" spans="27:33" ht="25.5">
      <c r="AA133" s="20" ph="1"/>
      <c r="AB133" s="20" ph="1"/>
      <c r="AC133" s="20" ph="1"/>
      <c r="AD133" s="20" ph="1"/>
      <c r="AE133" s="20" ph="1"/>
      <c r="AF133" s="20" ph="1"/>
      <c r="AG133" s="20" ph="1"/>
    </row>
    <row r="136" spans="27:33" ht="25.5">
      <c r="AA136" s="20" ph="1"/>
      <c r="AB136" s="20" ph="1"/>
      <c r="AC136" s="20" ph="1"/>
      <c r="AD136" s="20" ph="1"/>
      <c r="AE136" s="20" ph="1"/>
      <c r="AF136" s="20" ph="1"/>
      <c r="AG136" s="20" ph="1"/>
    </row>
    <row r="137" spans="27:33" ht="25.5">
      <c r="AA137" s="20" ph="1"/>
      <c r="AB137" s="20" ph="1"/>
      <c r="AC137" s="20" ph="1"/>
      <c r="AD137" s="20" ph="1"/>
      <c r="AE137" s="20" ph="1"/>
      <c r="AF137" s="20" ph="1"/>
      <c r="AG137" s="20" ph="1"/>
    </row>
    <row r="138" spans="27:33" ht="25.5">
      <c r="AA138" s="20" ph="1"/>
      <c r="AB138" s="20" ph="1"/>
      <c r="AC138" s="20" ph="1"/>
      <c r="AD138" s="20" ph="1"/>
      <c r="AE138" s="20" ph="1"/>
      <c r="AF138" s="20" ph="1"/>
      <c r="AG138" s="20" ph="1"/>
    </row>
    <row r="139" spans="27:33" ht="25.5">
      <c r="AA139" s="20" ph="1"/>
      <c r="AB139" s="20" ph="1"/>
      <c r="AC139" s="20" ph="1"/>
      <c r="AD139" s="20" ph="1"/>
      <c r="AE139" s="20" ph="1"/>
      <c r="AF139" s="20" ph="1"/>
      <c r="AG139" s="20" ph="1"/>
    </row>
    <row r="140" spans="27:33" ht="25.5">
      <c r="AA140" s="20" ph="1"/>
      <c r="AB140" s="20" ph="1"/>
      <c r="AC140" s="20" ph="1"/>
      <c r="AD140" s="20" ph="1"/>
      <c r="AE140" s="20" ph="1"/>
      <c r="AF140" s="20" ph="1"/>
      <c r="AG140" s="20" ph="1"/>
    </row>
    <row r="141" spans="27:33" ht="25.5">
      <c r="AA141" s="20" ph="1"/>
      <c r="AB141" s="20" ph="1"/>
      <c r="AC141" s="20" ph="1"/>
      <c r="AD141" s="20" ph="1"/>
      <c r="AE141" s="20" ph="1"/>
      <c r="AF141" s="20" ph="1"/>
      <c r="AG141" s="20" ph="1"/>
    </row>
    <row r="143" spans="27:33" ht="25.5">
      <c r="AA143" s="20" ph="1"/>
      <c r="AB143" s="20" ph="1"/>
      <c r="AC143" s="20" ph="1"/>
      <c r="AD143" s="20" ph="1"/>
      <c r="AE143" s="20" ph="1"/>
      <c r="AF143" s="20" ph="1"/>
      <c r="AG143" s="20" ph="1"/>
    </row>
    <row r="144" spans="27:33" ht="25.5">
      <c r="AA144" s="20" ph="1"/>
      <c r="AB144" s="20" ph="1"/>
      <c r="AC144" s="20" ph="1"/>
      <c r="AD144" s="20" ph="1"/>
      <c r="AE144" s="20" ph="1"/>
      <c r="AF144" s="20" ph="1"/>
      <c r="AG144" s="20" ph="1"/>
    </row>
    <row r="145" spans="27:33" ht="25.5">
      <c r="AA145" s="20" ph="1"/>
      <c r="AB145" s="20" ph="1"/>
      <c r="AC145" s="20" ph="1"/>
      <c r="AD145" s="20" ph="1"/>
      <c r="AE145" s="20" ph="1"/>
      <c r="AF145" s="20" ph="1"/>
      <c r="AG145" s="20" ph="1"/>
    </row>
    <row r="146" spans="27:33" ht="25.5">
      <c r="AA146" s="20" ph="1"/>
      <c r="AB146" s="20" ph="1"/>
      <c r="AC146" s="20" ph="1"/>
      <c r="AD146" s="20" ph="1"/>
      <c r="AE146" s="20" ph="1"/>
      <c r="AF146" s="20" ph="1"/>
      <c r="AG146" s="20" ph="1"/>
    </row>
    <row r="149" spans="27:33" ht="25.5">
      <c r="AA149" s="20" ph="1"/>
      <c r="AB149" s="20" ph="1"/>
      <c r="AC149" s="20" ph="1"/>
      <c r="AD149" s="20" ph="1"/>
      <c r="AE149" s="20" ph="1"/>
      <c r="AF149" s="20" ph="1"/>
      <c r="AG149" s="20" ph="1"/>
    </row>
    <row r="150" spans="27:33" ht="25.5">
      <c r="AA150" s="20" ph="1"/>
      <c r="AB150" s="20" ph="1"/>
      <c r="AC150" s="20" ph="1"/>
      <c r="AD150" s="20" ph="1"/>
      <c r="AE150" s="20" ph="1"/>
      <c r="AF150" s="20" ph="1"/>
      <c r="AG150" s="20" ph="1"/>
    </row>
    <row r="151" spans="27:33" ht="25.5">
      <c r="AA151" s="20" ph="1"/>
      <c r="AB151" s="20" ph="1"/>
      <c r="AC151" s="20" ph="1"/>
      <c r="AD151" s="20" ph="1"/>
      <c r="AE151" s="20" ph="1"/>
      <c r="AF151" s="20" ph="1"/>
      <c r="AG151" s="20" ph="1"/>
    </row>
    <row r="152" spans="27:33" ht="25.5">
      <c r="AA152" s="20" ph="1"/>
      <c r="AB152" s="20" ph="1"/>
      <c r="AC152" s="20" ph="1"/>
      <c r="AD152" s="20" ph="1"/>
      <c r="AE152" s="20" ph="1"/>
      <c r="AF152" s="20" ph="1"/>
      <c r="AG152" s="20" ph="1"/>
    </row>
    <row r="154" spans="27:33" ht="25.5">
      <c r="AA154" s="20" ph="1"/>
      <c r="AB154" s="20" ph="1"/>
      <c r="AC154" s="20" ph="1"/>
      <c r="AD154" s="20" ph="1"/>
      <c r="AE154" s="20" ph="1"/>
      <c r="AF154" s="20" ph="1"/>
      <c r="AG154" s="20" ph="1"/>
    </row>
    <row r="155" spans="27:33" ht="25.5">
      <c r="AA155" s="20" ph="1"/>
      <c r="AB155" s="20" ph="1"/>
      <c r="AC155" s="20" ph="1"/>
      <c r="AD155" s="20" ph="1"/>
      <c r="AE155" s="20" ph="1"/>
      <c r="AF155" s="20" ph="1"/>
      <c r="AG155" s="20" ph="1"/>
    </row>
    <row r="156" spans="27:33" ht="25.5">
      <c r="AA156" s="20" ph="1"/>
      <c r="AB156" s="20" ph="1"/>
      <c r="AC156" s="20" ph="1"/>
      <c r="AD156" s="20" ph="1"/>
      <c r="AE156" s="20" ph="1"/>
      <c r="AF156" s="20" ph="1"/>
      <c r="AG156" s="20" ph="1"/>
    </row>
    <row r="157" spans="27:33" ht="25.5">
      <c r="AA157" s="20" ph="1"/>
      <c r="AB157" s="20" ph="1"/>
      <c r="AC157" s="20" ph="1"/>
      <c r="AD157" s="20" ph="1"/>
      <c r="AE157" s="20" ph="1"/>
      <c r="AF157" s="20" ph="1"/>
      <c r="AG157" s="20" ph="1"/>
    </row>
    <row r="159" spans="27:33" ht="25.5">
      <c r="AA159" s="20" ph="1"/>
      <c r="AB159" s="20" ph="1"/>
      <c r="AC159" s="20" ph="1"/>
      <c r="AD159" s="20" ph="1"/>
      <c r="AE159" s="20" ph="1"/>
      <c r="AF159" s="20" ph="1"/>
      <c r="AG159" s="20" ph="1"/>
    </row>
    <row r="160" spans="27:33" ht="25.5">
      <c r="AA160" s="20" ph="1"/>
      <c r="AB160" s="20" ph="1"/>
      <c r="AC160" s="20" ph="1"/>
      <c r="AD160" s="20" ph="1"/>
      <c r="AE160" s="20" ph="1"/>
      <c r="AF160" s="20" ph="1"/>
      <c r="AG160" s="20" ph="1"/>
    </row>
    <row r="161" spans="27:33" ht="25.5">
      <c r="AA161" s="20" ph="1"/>
      <c r="AB161" s="20" ph="1"/>
      <c r="AC161" s="20" ph="1"/>
      <c r="AD161" s="20" ph="1"/>
      <c r="AE161" s="20" ph="1"/>
      <c r="AF161" s="20" ph="1"/>
      <c r="AG161" s="20" ph="1"/>
    </row>
    <row r="162" spans="27:33" ht="25.5">
      <c r="AA162" s="20" ph="1"/>
      <c r="AB162" s="20" ph="1"/>
      <c r="AC162" s="20" ph="1"/>
      <c r="AD162" s="20" ph="1"/>
      <c r="AE162" s="20" ph="1"/>
      <c r="AF162" s="20" ph="1"/>
      <c r="AG162" s="20" ph="1"/>
    </row>
    <row r="164" spans="27:33" ht="25.5">
      <c r="AA164" s="20" ph="1"/>
      <c r="AB164" s="20" ph="1"/>
      <c r="AC164" s="20" ph="1"/>
      <c r="AD164" s="20" ph="1"/>
      <c r="AE164" s="20" ph="1"/>
      <c r="AF164" s="20" ph="1"/>
      <c r="AG164" s="20" ph="1"/>
    </row>
    <row r="165" spans="27:33" ht="25.5">
      <c r="AA165" s="20" ph="1"/>
      <c r="AB165" s="20" ph="1"/>
      <c r="AC165" s="20" ph="1"/>
      <c r="AD165" s="20" ph="1"/>
      <c r="AE165" s="20" ph="1"/>
      <c r="AF165" s="20" ph="1"/>
      <c r="AG165" s="20" ph="1"/>
    </row>
    <row r="167" spans="27:33" ht="25.5">
      <c r="AA167" s="20" ph="1"/>
      <c r="AB167" s="20" ph="1"/>
      <c r="AC167" s="20" ph="1"/>
      <c r="AD167" s="20" ph="1"/>
      <c r="AE167" s="20" ph="1"/>
      <c r="AF167" s="20" ph="1"/>
      <c r="AG167" s="20" ph="1"/>
    </row>
    <row r="168" spans="27:33" ht="25.5">
      <c r="AA168" s="20" ph="1"/>
      <c r="AB168" s="20" ph="1"/>
      <c r="AC168" s="20" ph="1"/>
      <c r="AD168" s="20" ph="1"/>
      <c r="AE168" s="20" ph="1"/>
      <c r="AF168" s="20" ph="1"/>
      <c r="AG168" s="20" ph="1"/>
    </row>
    <row r="169" spans="27:33" ht="25.5">
      <c r="AA169" s="20" ph="1"/>
      <c r="AB169" s="20" ph="1"/>
      <c r="AC169" s="20" ph="1"/>
      <c r="AD169" s="20" ph="1"/>
      <c r="AE169" s="20" ph="1"/>
      <c r="AF169" s="20" ph="1"/>
      <c r="AG169" s="20" ph="1"/>
    </row>
    <row r="170" spans="27:33" ht="25.5">
      <c r="AA170" s="20" ph="1"/>
      <c r="AB170" s="20" ph="1"/>
      <c r="AC170" s="20" ph="1"/>
      <c r="AD170" s="20" ph="1"/>
      <c r="AE170" s="20" ph="1"/>
      <c r="AF170" s="20" ph="1"/>
      <c r="AG170" s="20" ph="1"/>
    </row>
    <row r="171" spans="27:33" ht="25.5">
      <c r="AA171" s="20" ph="1"/>
      <c r="AB171" s="20" ph="1"/>
      <c r="AC171" s="20" ph="1"/>
      <c r="AD171" s="20" ph="1"/>
      <c r="AE171" s="20" ph="1"/>
      <c r="AF171" s="20" ph="1"/>
      <c r="AG171" s="20" ph="1"/>
    </row>
    <row r="172" spans="27:33" ht="25.5">
      <c r="AA172" s="20" ph="1"/>
      <c r="AB172" s="20" ph="1"/>
      <c r="AC172" s="20" ph="1"/>
      <c r="AD172" s="20" ph="1"/>
      <c r="AE172" s="20" ph="1"/>
      <c r="AF172" s="20" ph="1"/>
      <c r="AG172" s="20" ph="1"/>
    </row>
    <row r="174" spans="27:33" ht="25.5">
      <c r="AA174" s="20" ph="1"/>
      <c r="AB174" s="20" ph="1"/>
      <c r="AC174" s="20" ph="1"/>
      <c r="AD174" s="20" ph="1"/>
      <c r="AE174" s="20" ph="1"/>
      <c r="AF174" s="20" ph="1"/>
      <c r="AG174" s="20" ph="1"/>
    </row>
    <row r="175" spans="27:33" ht="25.5">
      <c r="AA175" s="20" ph="1"/>
      <c r="AB175" s="20" ph="1"/>
      <c r="AC175" s="20" ph="1"/>
      <c r="AD175" s="20" ph="1"/>
      <c r="AE175" s="20" ph="1"/>
      <c r="AF175" s="20" ph="1"/>
      <c r="AG175" s="20" ph="1"/>
    </row>
    <row r="176" spans="27:33" ht="25.5">
      <c r="AA176" s="20" ph="1"/>
      <c r="AB176" s="20" ph="1"/>
      <c r="AC176" s="20" ph="1"/>
      <c r="AD176" s="20" ph="1"/>
      <c r="AE176" s="20" ph="1"/>
      <c r="AF176" s="20" ph="1"/>
      <c r="AG176" s="20" ph="1"/>
    </row>
    <row r="177" spans="27:33" ht="25.5">
      <c r="AA177" s="20" ph="1"/>
      <c r="AB177" s="20" ph="1"/>
      <c r="AC177" s="20" ph="1"/>
      <c r="AD177" s="20" ph="1"/>
      <c r="AE177" s="20" ph="1"/>
      <c r="AF177" s="20" ph="1"/>
      <c r="AG177" s="20" ph="1"/>
    </row>
    <row r="180" spans="27:33" ht="25.5">
      <c r="AA180" s="20" ph="1"/>
      <c r="AB180" s="20" ph="1"/>
      <c r="AC180" s="20" ph="1"/>
      <c r="AD180" s="20" ph="1"/>
      <c r="AE180" s="20" ph="1"/>
      <c r="AF180" s="20" ph="1"/>
      <c r="AG180" s="20" ph="1"/>
    </row>
    <row r="181" spans="27:33" ht="25.5">
      <c r="AA181" s="20" ph="1"/>
      <c r="AB181" s="20" ph="1"/>
      <c r="AC181" s="20" ph="1"/>
      <c r="AD181" s="20" ph="1"/>
      <c r="AE181" s="20" ph="1"/>
      <c r="AF181" s="20" ph="1"/>
      <c r="AG181" s="20" ph="1"/>
    </row>
    <row r="182" spans="27:33" ht="25.5">
      <c r="AA182" s="20" ph="1"/>
      <c r="AB182" s="20" ph="1"/>
      <c r="AC182" s="20" ph="1"/>
      <c r="AD182" s="20" ph="1"/>
      <c r="AE182" s="20" ph="1"/>
      <c r="AF182" s="20" ph="1"/>
      <c r="AG182" s="20" ph="1"/>
    </row>
    <row r="183" spans="27:33" ht="25.5">
      <c r="AA183" s="20" ph="1"/>
      <c r="AB183" s="20" ph="1"/>
      <c r="AC183" s="20" ph="1"/>
      <c r="AD183" s="20" ph="1"/>
      <c r="AE183" s="20" ph="1"/>
      <c r="AF183" s="20" ph="1"/>
      <c r="AG183" s="20" ph="1"/>
    </row>
    <row r="185" spans="27:33" ht="25.5">
      <c r="AA185" s="20" ph="1"/>
      <c r="AB185" s="20" ph="1"/>
      <c r="AC185" s="20" ph="1"/>
      <c r="AD185" s="20" ph="1"/>
      <c r="AE185" s="20" ph="1"/>
      <c r="AF185" s="20" ph="1"/>
      <c r="AG185" s="20" ph="1"/>
    </row>
    <row r="186" spans="27:33" ht="25.5">
      <c r="AA186" s="20" ph="1"/>
      <c r="AB186" s="20" ph="1"/>
      <c r="AC186" s="20" ph="1"/>
      <c r="AD186" s="20" ph="1"/>
      <c r="AE186" s="20" ph="1"/>
      <c r="AF186" s="20" ph="1"/>
      <c r="AG186" s="20" ph="1"/>
    </row>
    <row r="187" spans="27:33" ht="25.5">
      <c r="AA187" s="20" ph="1"/>
      <c r="AB187" s="20" ph="1"/>
      <c r="AC187" s="20" ph="1"/>
      <c r="AD187" s="20" ph="1"/>
      <c r="AE187" s="20" ph="1"/>
      <c r="AF187" s="20" ph="1"/>
      <c r="AG187" s="20" ph="1"/>
    </row>
    <row r="188" spans="27:33" ht="25.5">
      <c r="AA188" s="20" ph="1"/>
      <c r="AB188" s="20" ph="1"/>
      <c r="AC188" s="20" ph="1"/>
      <c r="AD188" s="20" ph="1"/>
      <c r="AE188" s="20" ph="1"/>
      <c r="AF188" s="20" ph="1"/>
      <c r="AG188" s="20" ph="1"/>
    </row>
    <row r="190" spans="27:33" ht="25.5">
      <c r="AA190" s="20" ph="1"/>
      <c r="AB190" s="20" ph="1"/>
      <c r="AC190" s="20" ph="1"/>
      <c r="AD190" s="20" ph="1"/>
      <c r="AE190" s="20" ph="1"/>
      <c r="AF190" s="20" ph="1"/>
      <c r="AG190" s="20" ph="1"/>
    </row>
    <row r="192" spans="27:33" ht="25.5">
      <c r="AA192" s="20" ph="1"/>
      <c r="AB192" s="20" ph="1"/>
      <c r="AC192" s="20" ph="1"/>
      <c r="AD192" s="20" ph="1"/>
      <c r="AE192" s="20" ph="1"/>
      <c r="AF192" s="20" ph="1"/>
      <c r="AG192" s="20" ph="1"/>
    </row>
    <row r="193" spans="27:33" ht="25.5">
      <c r="AA193" s="20" ph="1"/>
      <c r="AB193" s="20" ph="1"/>
      <c r="AC193" s="20" ph="1"/>
      <c r="AD193" s="20" ph="1"/>
      <c r="AE193" s="20" ph="1"/>
      <c r="AF193" s="20" ph="1"/>
      <c r="AG193" s="20" ph="1"/>
    </row>
    <row r="194" spans="27:33" ht="25.5">
      <c r="AA194" s="20" ph="1"/>
      <c r="AB194" s="20" ph="1"/>
      <c r="AC194" s="20" ph="1"/>
      <c r="AD194" s="20" ph="1"/>
      <c r="AE194" s="20" ph="1"/>
      <c r="AF194" s="20" ph="1"/>
      <c r="AG194" s="20" ph="1"/>
    </row>
    <row r="196" spans="27:33" ht="25.5">
      <c r="AA196" s="20" ph="1"/>
      <c r="AB196" s="20" ph="1"/>
      <c r="AC196" s="20" ph="1"/>
      <c r="AD196" s="20" ph="1"/>
      <c r="AE196" s="20" ph="1"/>
      <c r="AF196" s="20" ph="1"/>
      <c r="AG196" s="20" ph="1"/>
    </row>
    <row r="197" spans="27:33" ht="25.5">
      <c r="AA197" s="20" ph="1"/>
      <c r="AB197" s="20" ph="1"/>
      <c r="AC197" s="20" ph="1"/>
      <c r="AD197" s="20" ph="1"/>
      <c r="AE197" s="20" ph="1"/>
      <c r="AF197" s="20" ph="1"/>
      <c r="AG197" s="20" ph="1"/>
    </row>
    <row r="198" spans="27:33" ht="25.5">
      <c r="AA198" s="20" ph="1"/>
      <c r="AB198" s="20" ph="1"/>
      <c r="AC198" s="20" ph="1"/>
      <c r="AD198" s="20" ph="1"/>
      <c r="AE198" s="20" ph="1"/>
      <c r="AF198" s="20" ph="1"/>
      <c r="AG198" s="20" ph="1"/>
    </row>
    <row r="199" spans="27:33" ht="25.5">
      <c r="AA199" s="20" ph="1"/>
      <c r="AB199" s="20" ph="1"/>
      <c r="AC199" s="20" ph="1"/>
      <c r="AD199" s="20" ph="1"/>
      <c r="AE199" s="20" ph="1"/>
      <c r="AF199" s="20" ph="1"/>
      <c r="AG199" s="20" ph="1"/>
    </row>
    <row r="201" spans="27:33" ht="25.5">
      <c r="AA201" s="20" ph="1"/>
      <c r="AB201" s="20" ph="1"/>
      <c r="AC201" s="20" ph="1"/>
      <c r="AD201" s="20" ph="1"/>
      <c r="AE201" s="20" ph="1"/>
      <c r="AF201" s="20" ph="1"/>
      <c r="AG201" s="20" ph="1"/>
    </row>
    <row r="203" spans="27:33" ht="25.5">
      <c r="AA203" s="20" ph="1"/>
      <c r="AB203" s="20" ph="1"/>
      <c r="AC203" s="20" ph="1"/>
      <c r="AD203" s="20" ph="1"/>
      <c r="AE203" s="20" ph="1"/>
      <c r="AF203" s="20" ph="1"/>
      <c r="AG203" s="20" ph="1"/>
    </row>
    <row r="204" spans="27:33" ht="25.5">
      <c r="AA204" s="20" ph="1"/>
      <c r="AB204" s="20" ph="1"/>
      <c r="AC204" s="20" ph="1"/>
      <c r="AD204" s="20" ph="1"/>
      <c r="AE204" s="20" ph="1"/>
      <c r="AF204" s="20" ph="1"/>
      <c r="AG204" s="20" ph="1"/>
    </row>
    <row r="205" spans="27:33" ht="25.5">
      <c r="AA205" s="20" ph="1"/>
      <c r="AB205" s="20" ph="1"/>
      <c r="AC205" s="20" ph="1"/>
      <c r="AD205" s="20" ph="1"/>
      <c r="AE205" s="20" ph="1"/>
      <c r="AF205" s="20" ph="1"/>
      <c r="AG205" s="20" ph="1"/>
    </row>
    <row r="206" spans="27:33" ht="25.5">
      <c r="AA206" s="20" ph="1"/>
      <c r="AB206" s="20" ph="1"/>
      <c r="AC206" s="20" ph="1"/>
      <c r="AD206" s="20" ph="1"/>
      <c r="AE206" s="20" ph="1"/>
      <c r="AF206" s="20" ph="1"/>
      <c r="AG206" s="20" ph="1"/>
    </row>
    <row r="208" spans="27:33" ht="25.5">
      <c r="AA208" s="20" ph="1"/>
      <c r="AB208" s="20" ph="1"/>
      <c r="AC208" s="20" ph="1"/>
      <c r="AD208" s="20" ph="1"/>
      <c r="AE208" s="20" ph="1"/>
      <c r="AF208" s="20" ph="1"/>
      <c r="AG208" s="20" ph="1"/>
    </row>
    <row r="209" spans="27:33" ht="25.5">
      <c r="AA209" s="20" ph="1"/>
      <c r="AB209" s="20" ph="1"/>
      <c r="AC209" s="20" ph="1"/>
      <c r="AD209" s="20" ph="1"/>
      <c r="AE209" s="20" ph="1"/>
      <c r="AF209" s="20" ph="1"/>
      <c r="AG209" s="20" ph="1"/>
    </row>
    <row r="210" spans="27:33" ht="25.5">
      <c r="AA210" s="20" ph="1"/>
      <c r="AB210" s="20" ph="1"/>
      <c r="AC210" s="20" ph="1"/>
      <c r="AD210" s="20" ph="1"/>
      <c r="AE210" s="20" ph="1"/>
      <c r="AF210" s="20" ph="1"/>
      <c r="AG210" s="20" ph="1"/>
    </row>
    <row r="212" spans="27:33" ht="25.5">
      <c r="AA212" s="20" ph="1"/>
      <c r="AB212" s="20" ph="1"/>
      <c r="AC212" s="20" ph="1"/>
      <c r="AD212" s="20" ph="1"/>
      <c r="AE212" s="20" ph="1"/>
      <c r="AF212" s="20" ph="1"/>
      <c r="AG212" s="20" ph="1"/>
    </row>
    <row r="213" spans="27:33" ht="25.5">
      <c r="AA213" s="20" ph="1"/>
      <c r="AB213" s="20" ph="1"/>
      <c r="AC213" s="20" ph="1"/>
      <c r="AD213" s="20" ph="1"/>
      <c r="AE213" s="20" ph="1"/>
      <c r="AF213" s="20" ph="1"/>
      <c r="AG213" s="20" ph="1"/>
    </row>
    <row r="215" spans="27:33" ht="25.5">
      <c r="AA215" s="20" ph="1"/>
      <c r="AB215" s="20" ph="1"/>
      <c r="AC215" s="20" ph="1"/>
      <c r="AD215" s="20" ph="1"/>
      <c r="AE215" s="20" ph="1"/>
      <c r="AF215" s="20" ph="1"/>
      <c r="AG215" s="20" ph="1"/>
    </row>
    <row r="216" spans="27:33" ht="25.5">
      <c r="AA216" s="20" ph="1"/>
      <c r="AB216" s="20" ph="1"/>
      <c r="AC216" s="20" ph="1"/>
      <c r="AD216" s="20" ph="1"/>
      <c r="AE216" s="20" ph="1"/>
      <c r="AF216" s="20" ph="1"/>
      <c r="AG216" s="20" ph="1"/>
    </row>
    <row r="217" spans="27:33" ht="25.5">
      <c r="AA217" s="20" ph="1"/>
      <c r="AB217" s="20" ph="1"/>
      <c r="AC217" s="20" ph="1"/>
      <c r="AD217" s="20" ph="1"/>
      <c r="AE217" s="20" ph="1"/>
      <c r="AF217" s="20" ph="1"/>
      <c r="AG217" s="20" ph="1"/>
    </row>
    <row r="218" spans="27:33" ht="25.5">
      <c r="AA218" s="20" ph="1"/>
      <c r="AB218" s="20" ph="1"/>
      <c r="AC218" s="20" ph="1"/>
      <c r="AD218" s="20" ph="1"/>
      <c r="AE218" s="20" ph="1"/>
      <c r="AF218" s="20" ph="1"/>
      <c r="AG218" s="20" ph="1"/>
    </row>
    <row r="219" spans="27:33" ht="25.5">
      <c r="AA219" s="20" ph="1"/>
      <c r="AB219" s="20" ph="1"/>
      <c r="AC219" s="20" ph="1"/>
      <c r="AD219" s="20" ph="1"/>
      <c r="AE219" s="20" ph="1"/>
      <c r="AF219" s="20" ph="1"/>
      <c r="AG219" s="20" ph="1"/>
    </row>
    <row r="220" spans="27:33" ht="25.5">
      <c r="AA220" s="20" ph="1"/>
      <c r="AB220" s="20" ph="1"/>
      <c r="AC220" s="20" ph="1"/>
      <c r="AD220" s="20" ph="1"/>
      <c r="AE220" s="20" ph="1"/>
      <c r="AF220" s="20" ph="1"/>
      <c r="AG220" s="20" ph="1"/>
    </row>
    <row r="221" spans="27:33" ht="25.5">
      <c r="AA221" s="20" ph="1"/>
      <c r="AB221" s="20" ph="1"/>
      <c r="AC221" s="20" ph="1"/>
      <c r="AD221" s="20" ph="1"/>
      <c r="AE221" s="20" ph="1"/>
      <c r="AF221" s="20" ph="1"/>
      <c r="AG221" s="20" ph="1"/>
    </row>
    <row r="223" spans="27:33" ht="25.5">
      <c r="AA223" s="20" ph="1"/>
      <c r="AB223" s="20" ph="1"/>
      <c r="AC223" s="20" ph="1"/>
      <c r="AD223" s="20" ph="1"/>
      <c r="AE223" s="20" ph="1"/>
      <c r="AF223" s="20" ph="1"/>
      <c r="AG223" s="20" ph="1"/>
    </row>
    <row r="224" spans="27:33" ht="25.5">
      <c r="AA224" s="20" ph="1"/>
      <c r="AB224" s="20" ph="1"/>
      <c r="AC224" s="20" ph="1"/>
      <c r="AD224" s="20" ph="1"/>
      <c r="AE224" s="20" ph="1"/>
      <c r="AF224" s="20" ph="1"/>
      <c r="AG224" s="20" ph="1"/>
    </row>
    <row r="225" spans="27:33" ht="25.5">
      <c r="AA225" s="20" ph="1"/>
      <c r="AB225" s="20" ph="1"/>
      <c r="AC225" s="20" ph="1"/>
      <c r="AD225" s="20" ph="1"/>
      <c r="AE225" s="20" ph="1"/>
      <c r="AF225" s="20" ph="1"/>
      <c r="AG225" s="20" ph="1"/>
    </row>
    <row r="226" spans="27:33" ht="25.5">
      <c r="AA226" s="20" ph="1"/>
      <c r="AB226" s="20" ph="1"/>
      <c r="AC226" s="20" ph="1"/>
      <c r="AD226" s="20" ph="1"/>
      <c r="AE226" s="20" ph="1"/>
      <c r="AF226" s="20" ph="1"/>
      <c r="AG226" s="20" ph="1"/>
    </row>
    <row r="228" spans="27:33" ht="25.5">
      <c r="AA228" s="20" ph="1"/>
      <c r="AB228" s="20" ph="1"/>
      <c r="AC228" s="20" ph="1"/>
      <c r="AD228" s="20" ph="1"/>
      <c r="AE228" s="20" ph="1"/>
      <c r="AF228" s="20" ph="1"/>
      <c r="AG228" s="20" ph="1"/>
    </row>
    <row r="230" spans="27:33" ht="25.5">
      <c r="AA230" s="20" ph="1"/>
      <c r="AB230" s="20" ph="1"/>
      <c r="AC230" s="20" ph="1"/>
      <c r="AD230" s="20" ph="1"/>
      <c r="AE230" s="20" ph="1"/>
      <c r="AF230" s="20" ph="1"/>
      <c r="AG230" s="20" ph="1"/>
    </row>
    <row r="231" spans="27:33" ht="25.5">
      <c r="AA231" s="20" ph="1"/>
      <c r="AB231" s="20" ph="1"/>
      <c r="AC231" s="20" ph="1"/>
      <c r="AD231" s="20" ph="1"/>
      <c r="AE231" s="20" ph="1"/>
      <c r="AF231" s="20" ph="1"/>
      <c r="AG231" s="20" ph="1"/>
    </row>
    <row r="232" spans="27:33" ht="25.5">
      <c r="AA232" s="20" ph="1"/>
      <c r="AB232" s="20" ph="1"/>
      <c r="AC232" s="20" ph="1"/>
      <c r="AD232" s="20" ph="1"/>
      <c r="AE232" s="20" ph="1"/>
      <c r="AF232" s="20" ph="1"/>
      <c r="AG232" s="20" ph="1"/>
    </row>
    <row r="233" spans="27:33" ht="25.5">
      <c r="AA233" s="20" ph="1"/>
      <c r="AB233" s="20" ph="1"/>
      <c r="AC233" s="20" ph="1"/>
      <c r="AD233" s="20" ph="1"/>
      <c r="AE233" s="20" ph="1"/>
      <c r="AF233" s="20" ph="1"/>
      <c r="AG233" s="20" ph="1"/>
    </row>
    <row r="234" spans="27:33" ht="25.5">
      <c r="AA234" s="20" ph="1"/>
      <c r="AB234" s="20" ph="1"/>
      <c r="AC234" s="20" ph="1"/>
      <c r="AD234" s="20" ph="1"/>
      <c r="AE234" s="20" ph="1"/>
      <c r="AF234" s="20" ph="1"/>
      <c r="AG234" s="20" ph="1"/>
    </row>
    <row r="235" spans="27:33" ht="25.5">
      <c r="AA235" s="20" ph="1"/>
      <c r="AB235" s="20" ph="1"/>
      <c r="AC235" s="20" ph="1"/>
      <c r="AD235" s="20" ph="1"/>
      <c r="AE235" s="20" ph="1"/>
      <c r="AF235" s="20" ph="1"/>
      <c r="AG235" s="20" ph="1"/>
    </row>
    <row r="236" spans="27:33" ht="25.5">
      <c r="AA236" s="20" ph="1"/>
      <c r="AB236" s="20" ph="1"/>
      <c r="AC236" s="20" ph="1"/>
      <c r="AD236" s="20" ph="1"/>
      <c r="AE236" s="20" ph="1"/>
      <c r="AF236" s="20" ph="1"/>
      <c r="AG236" s="20" ph="1"/>
    </row>
    <row r="237" spans="27:33" ht="25.5">
      <c r="AA237" s="20" ph="1"/>
      <c r="AB237" s="20" ph="1"/>
      <c r="AC237" s="20" ph="1"/>
      <c r="AD237" s="20" ph="1"/>
      <c r="AE237" s="20" ph="1"/>
      <c r="AF237" s="20" ph="1"/>
      <c r="AG237" s="20" ph="1"/>
    </row>
    <row r="239" spans="27:33" ht="25.5">
      <c r="AA239" s="20" ph="1"/>
      <c r="AB239" s="20" ph="1"/>
      <c r="AC239" s="20" ph="1"/>
      <c r="AD239" s="20" ph="1"/>
      <c r="AE239" s="20" ph="1"/>
      <c r="AF239" s="20" ph="1"/>
      <c r="AG239" s="20" ph="1"/>
    </row>
    <row r="240" spans="27:33" ht="25.5">
      <c r="AA240" s="20" ph="1"/>
      <c r="AB240" s="20" ph="1"/>
      <c r="AC240" s="20" ph="1"/>
      <c r="AD240" s="20" ph="1"/>
      <c r="AE240" s="20" ph="1"/>
      <c r="AF240" s="20" ph="1"/>
      <c r="AG240" s="20" ph="1"/>
    </row>
    <row r="241" spans="27:33" ht="25.5">
      <c r="AA241" s="20" ph="1"/>
      <c r="AB241" s="20" ph="1"/>
      <c r="AC241" s="20" ph="1"/>
      <c r="AD241" s="20" ph="1"/>
      <c r="AE241" s="20" ph="1"/>
      <c r="AF241" s="20" ph="1"/>
      <c r="AG241" s="20" ph="1"/>
    </row>
    <row r="242" spans="27:33" ht="25.5">
      <c r="AA242" s="20" ph="1"/>
      <c r="AB242" s="20" ph="1"/>
      <c r="AC242" s="20" ph="1"/>
      <c r="AD242" s="20" ph="1"/>
      <c r="AE242" s="20" ph="1"/>
      <c r="AF242" s="20" ph="1"/>
      <c r="AG242" s="20" ph="1"/>
    </row>
    <row r="244" spans="27:33" ht="25.5">
      <c r="AA244" s="20" ph="1"/>
      <c r="AB244" s="20" ph="1"/>
      <c r="AC244" s="20" ph="1"/>
      <c r="AD244" s="20" ph="1"/>
      <c r="AE244" s="20" ph="1"/>
      <c r="AF244" s="20" ph="1"/>
      <c r="AG244" s="20" ph="1"/>
    </row>
    <row r="246" spans="27:33" ht="25.5">
      <c r="AA246" s="20" ph="1"/>
      <c r="AB246" s="20" ph="1"/>
      <c r="AC246" s="20" ph="1"/>
      <c r="AD246" s="20" ph="1"/>
      <c r="AE246" s="20" ph="1"/>
      <c r="AF246" s="20" ph="1"/>
      <c r="AG246" s="20" ph="1"/>
    </row>
    <row r="247" spans="27:33" ht="25.5">
      <c r="AA247" s="20" ph="1"/>
      <c r="AB247" s="20" ph="1"/>
      <c r="AC247" s="20" ph="1"/>
      <c r="AD247" s="20" ph="1"/>
      <c r="AE247" s="20" ph="1"/>
      <c r="AF247" s="20" ph="1"/>
      <c r="AG247" s="20" ph="1"/>
    </row>
    <row r="248" spans="27:33" ht="25.5">
      <c r="AA248" s="20" ph="1"/>
      <c r="AB248" s="20" ph="1"/>
      <c r="AC248" s="20" ph="1"/>
      <c r="AD248" s="20" ph="1"/>
      <c r="AE248" s="20" ph="1"/>
      <c r="AF248" s="20" ph="1"/>
      <c r="AG248" s="20" ph="1"/>
    </row>
    <row r="250" spans="27:33" ht="25.5">
      <c r="AA250" s="20" ph="1"/>
      <c r="AB250" s="20" ph="1"/>
      <c r="AC250" s="20" ph="1"/>
      <c r="AD250" s="20" ph="1"/>
      <c r="AE250" s="20" ph="1"/>
      <c r="AF250" s="20" ph="1"/>
      <c r="AG250" s="20" ph="1"/>
    </row>
    <row r="251" spans="27:33" ht="25.5">
      <c r="AA251" s="20" ph="1"/>
      <c r="AB251" s="20" ph="1"/>
      <c r="AC251" s="20" ph="1"/>
      <c r="AD251" s="20" ph="1"/>
      <c r="AE251" s="20" ph="1"/>
      <c r="AF251" s="20" ph="1"/>
      <c r="AG251" s="20" ph="1"/>
    </row>
    <row r="252" spans="27:33" ht="25.5">
      <c r="AA252" s="20" ph="1"/>
      <c r="AB252" s="20" ph="1"/>
      <c r="AC252" s="20" ph="1"/>
      <c r="AD252" s="20" ph="1"/>
      <c r="AE252" s="20" ph="1"/>
      <c r="AF252" s="20" ph="1"/>
      <c r="AG252" s="20" ph="1"/>
    </row>
    <row r="253" spans="27:33" ht="25.5">
      <c r="AA253" s="20" ph="1"/>
      <c r="AB253" s="20" ph="1"/>
      <c r="AC253" s="20" ph="1"/>
      <c r="AD253" s="20" ph="1"/>
      <c r="AE253" s="20" ph="1"/>
      <c r="AF253" s="20" ph="1"/>
      <c r="AG253" s="20" ph="1"/>
    </row>
    <row r="255" spans="27:33" ht="25.5">
      <c r="AA255" s="20" ph="1"/>
      <c r="AB255" s="20" ph="1"/>
      <c r="AC255" s="20" ph="1"/>
      <c r="AD255" s="20" ph="1"/>
      <c r="AE255" s="20" ph="1"/>
      <c r="AF255" s="20" ph="1"/>
      <c r="AG255" s="20" ph="1"/>
    </row>
    <row r="257" spans="27:33" ht="25.5">
      <c r="AA257" s="20" ph="1"/>
      <c r="AB257" s="20" ph="1"/>
      <c r="AC257" s="20" ph="1"/>
      <c r="AD257" s="20" ph="1"/>
      <c r="AE257" s="20" ph="1"/>
      <c r="AF257" s="20" ph="1"/>
      <c r="AG257" s="20" ph="1"/>
    </row>
    <row r="258" spans="27:33" ht="25.5">
      <c r="AA258" s="20" ph="1"/>
      <c r="AB258" s="20" ph="1"/>
      <c r="AC258" s="20" ph="1"/>
      <c r="AD258" s="20" ph="1"/>
      <c r="AE258" s="20" ph="1"/>
      <c r="AF258" s="20" ph="1"/>
      <c r="AG258" s="20" ph="1"/>
    </row>
    <row r="259" spans="27:33" ht="25.5">
      <c r="AA259" s="20" ph="1"/>
      <c r="AB259" s="20" ph="1"/>
      <c r="AC259" s="20" ph="1"/>
      <c r="AD259" s="20" ph="1"/>
      <c r="AE259" s="20" ph="1"/>
      <c r="AF259" s="20" ph="1"/>
      <c r="AG259" s="20" ph="1"/>
    </row>
    <row r="260" spans="27:33" ht="25.5">
      <c r="AA260" s="20" ph="1"/>
      <c r="AB260" s="20" ph="1"/>
      <c r="AC260" s="20" ph="1"/>
      <c r="AD260" s="20" ph="1"/>
      <c r="AE260" s="20" ph="1"/>
      <c r="AF260" s="20" ph="1"/>
      <c r="AG260" s="20" ph="1"/>
    </row>
    <row r="262" spans="27:33" ht="25.5">
      <c r="AA262" s="20" ph="1"/>
      <c r="AB262" s="20" ph="1"/>
      <c r="AC262" s="20" ph="1"/>
      <c r="AD262" s="20" ph="1"/>
      <c r="AE262" s="20" ph="1"/>
      <c r="AF262" s="20" ph="1"/>
      <c r="AG262" s="20" ph="1"/>
    </row>
    <row r="263" spans="27:33" ht="25.5">
      <c r="AA263" s="20" ph="1"/>
      <c r="AB263" s="20" ph="1"/>
      <c r="AC263" s="20" ph="1"/>
      <c r="AD263" s="20" ph="1"/>
      <c r="AE263" s="20" ph="1"/>
      <c r="AF263" s="20" ph="1"/>
      <c r="AG263" s="20" ph="1"/>
    </row>
    <row r="264" spans="27:33" ht="25.5">
      <c r="AA264" s="20" ph="1"/>
      <c r="AB264" s="20" ph="1"/>
      <c r="AC264" s="20" ph="1"/>
      <c r="AD264" s="20" ph="1"/>
      <c r="AE264" s="20" ph="1"/>
      <c r="AF264" s="20" ph="1"/>
      <c r="AG264" s="20" ph="1"/>
    </row>
    <row r="266" spans="27:33" ht="25.5">
      <c r="AA266" s="20" ph="1"/>
      <c r="AB266" s="20" ph="1"/>
      <c r="AC266" s="20" ph="1"/>
      <c r="AD266" s="20" ph="1"/>
      <c r="AE266" s="20" ph="1"/>
      <c r="AF266" s="20" ph="1"/>
      <c r="AG266" s="20" ph="1"/>
    </row>
    <row r="267" spans="27:33" ht="25.5">
      <c r="AA267" s="20" ph="1"/>
      <c r="AB267" s="20" ph="1"/>
      <c r="AC267" s="20" ph="1"/>
      <c r="AD267" s="20" ph="1"/>
      <c r="AE267" s="20" ph="1"/>
      <c r="AF267" s="20" ph="1"/>
      <c r="AG267" s="20" ph="1"/>
    </row>
    <row r="269" spans="27:33" ht="25.5">
      <c r="AA269" s="20" ph="1"/>
      <c r="AB269" s="20" ph="1"/>
      <c r="AC269" s="20" ph="1"/>
      <c r="AD269" s="20" ph="1"/>
      <c r="AE269" s="20" ph="1"/>
      <c r="AF269" s="20" ph="1"/>
      <c r="AG269" s="20" ph="1"/>
    </row>
    <row r="270" spans="27:33" ht="25.5">
      <c r="AA270" s="20" ph="1"/>
      <c r="AB270" s="20" ph="1"/>
      <c r="AC270" s="20" ph="1"/>
      <c r="AD270" s="20" ph="1"/>
      <c r="AE270" s="20" ph="1"/>
      <c r="AF270" s="20" ph="1"/>
      <c r="AG270" s="20" ph="1"/>
    </row>
    <row r="271" spans="27:33" ht="25.5">
      <c r="AA271" s="20" ph="1"/>
      <c r="AB271" s="20" ph="1"/>
      <c r="AC271" s="20" ph="1"/>
      <c r="AD271" s="20" ph="1"/>
      <c r="AE271" s="20" ph="1"/>
      <c r="AF271" s="20" ph="1"/>
      <c r="AG271" s="20" ph="1"/>
    </row>
    <row r="272" spans="27:33" ht="25.5">
      <c r="AA272" s="20" ph="1"/>
      <c r="AB272" s="20" ph="1"/>
      <c r="AC272" s="20" ph="1"/>
      <c r="AD272" s="20" ph="1"/>
      <c r="AE272" s="20" ph="1"/>
      <c r="AF272" s="20" ph="1"/>
      <c r="AG272" s="20" ph="1"/>
    </row>
    <row r="273" spans="27:33" ht="25.5">
      <c r="AA273" s="20" ph="1"/>
      <c r="AB273" s="20" ph="1"/>
      <c r="AC273" s="20" ph="1"/>
      <c r="AD273" s="20" ph="1"/>
      <c r="AE273" s="20" ph="1"/>
      <c r="AF273" s="20" ph="1"/>
      <c r="AG273" s="20" ph="1"/>
    </row>
    <row r="274" spans="27:33" ht="25.5">
      <c r="AA274" s="20" ph="1"/>
      <c r="AB274" s="20" ph="1"/>
      <c r="AC274" s="20" ph="1"/>
      <c r="AD274" s="20" ph="1"/>
      <c r="AE274" s="20" ph="1"/>
      <c r="AF274" s="20" ph="1"/>
      <c r="AG274" s="20" ph="1"/>
    </row>
    <row r="275" spans="27:33" ht="25.5">
      <c r="AA275" s="20" ph="1"/>
      <c r="AB275" s="20" ph="1"/>
      <c r="AC275" s="20" ph="1"/>
      <c r="AD275" s="20" ph="1"/>
      <c r="AE275" s="20" ph="1"/>
      <c r="AF275" s="20" ph="1"/>
      <c r="AG275" s="20" ph="1"/>
    </row>
    <row r="277" spans="27:33" ht="25.5">
      <c r="AA277" s="20" ph="1"/>
      <c r="AB277" s="20" ph="1"/>
      <c r="AC277" s="20" ph="1"/>
      <c r="AD277" s="20" ph="1"/>
      <c r="AE277" s="20" ph="1"/>
      <c r="AF277" s="20" ph="1"/>
      <c r="AG277" s="20" ph="1"/>
    </row>
    <row r="278" spans="27:33" ht="25.5">
      <c r="AA278" s="20" ph="1"/>
      <c r="AB278" s="20" ph="1"/>
      <c r="AC278" s="20" ph="1"/>
      <c r="AD278" s="20" ph="1"/>
      <c r="AE278" s="20" ph="1"/>
      <c r="AF278" s="20" ph="1"/>
      <c r="AG278" s="20" ph="1"/>
    </row>
    <row r="279" spans="27:33" ht="25.5">
      <c r="AA279" s="20" ph="1"/>
      <c r="AB279" s="20" ph="1"/>
      <c r="AC279" s="20" ph="1"/>
      <c r="AD279" s="20" ph="1"/>
      <c r="AE279" s="20" ph="1"/>
      <c r="AF279" s="20" ph="1"/>
      <c r="AG279" s="20" ph="1"/>
    </row>
    <row r="280" spans="27:33" ht="25.5">
      <c r="AA280" s="20" ph="1"/>
      <c r="AB280" s="20" ph="1"/>
      <c r="AC280" s="20" ph="1"/>
      <c r="AD280" s="20" ph="1"/>
      <c r="AE280" s="20" ph="1"/>
      <c r="AF280" s="20" ph="1"/>
      <c r="AG280" s="20" ph="1"/>
    </row>
    <row r="282" spans="27:33" ht="25.5">
      <c r="AA282" s="20" ph="1"/>
      <c r="AB282" s="20" ph="1"/>
      <c r="AC282" s="20" ph="1"/>
      <c r="AD282" s="20" ph="1"/>
      <c r="AE282" s="20" ph="1"/>
      <c r="AF282" s="20" ph="1"/>
      <c r="AG282" s="20" ph="1"/>
    </row>
    <row r="284" spans="27:33" ht="25.5">
      <c r="AA284" s="20" ph="1"/>
      <c r="AB284" s="20" ph="1"/>
      <c r="AC284" s="20" ph="1"/>
      <c r="AD284" s="20" ph="1"/>
      <c r="AE284" s="20" ph="1"/>
      <c r="AF284" s="20" ph="1"/>
      <c r="AG284" s="20" ph="1"/>
    </row>
    <row r="285" spans="27:33" ht="25.5">
      <c r="AA285" s="20" ph="1"/>
      <c r="AB285" s="20" ph="1"/>
      <c r="AC285" s="20" ph="1"/>
      <c r="AD285" s="20" ph="1"/>
      <c r="AE285" s="20" ph="1"/>
      <c r="AF285" s="20" ph="1"/>
      <c r="AG285" s="20" ph="1"/>
    </row>
    <row r="286" spans="27:33" ht="25.5">
      <c r="AA286" s="20" ph="1"/>
      <c r="AB286" s="20" ph="1"/>
      <c r="AC286" s="20" ph="1"/>
      <c r="AD286" s="20" ph="1"/>
      <c r="AE286" s="20" ph="1"/>
      <c r="AF286" s="20" ph="1"/>
      <c r="AG286" s="20" ph="1"/>
    </row>
    <row r="287" spans="27:33" ht="25.5">
      <c r="AA287" s="20" ph="1"/>
      <c r="AB287" s="20" ph="1"/>
      <c r="AC287" s="20" ph="1"/>
      <c r="AD287" s="20" ph="1"/>
      <c r="AE287" s="20" ph="1"/>
      <c r="AF287" s="20" ph="1"/>
      <c r="AG287" s="20" ph="1"/>
    </row>
    <row r="289" spans="27:33" ht="25.5">
      <c r="AA289" s="20" ph="1"/>
      <c r="AB289" s="20" ph="1"/>
      <c r="AC289" s="20" ph="1"/>
      <c r="AD289" s="20" ph="1"/>
      <c r="AE289" s="20" ph="1"/>
      <c r="AF289" s="20" ph="1"/>
      <c r="AG289" s="20" ph="1"/>
    </row>
    <row r="290" spans="27:33" ht="25.5">
      <c r="AA290" s="20" ph="1"/>
      <c r="AB290" s="20" ph="1"/>
      <c r="AC290" s="20" ph="1"/>
      <c r="AD290" s="20" ph="1"/>
      <c r="AE290" s="20" ph="1"/>
      <c r="AF290" s="20" ph="1"/>
      <c r="AG290" s="20" ph="1"/>
    </row>
    <row r="291" spans="27:33" ht="25.5">
      <c r="AA291" s="20" ph="1"/>
      <c r="AB291" s="20" ph="1"/>
      <c r="AC291" s="20" ph="1"/>
      <c r="AD291" s="20" ph="1"/>
      <c r="AE291" s="20" ph="1"/>
      <c r="AF291" s="20" ph="1"/>
      <c r="AG291" s="20" ph="1"/>
    </row>
    <row r="293" spans="27:33" ht="25.5">
      <c r="AA293" s="20" ph="1"/>
      <c r="AB293" s="20" ph="1"/>
      <c r="AC293" s="20" ph="1"/>
      <c r="AD293" s="20" ph="1"/>
      <c r="AE293" s="20" ph="1"/>
      <c r="AF293" s="20" ph="1"/>
      <c r="AG293" s="20" ph="1"/>
    </row>
    <row r="294" spans="27:33" ht="25.5">
      <c r="AA294" s="20" ph="1"/>
      <c r="AB294" s="20" ph="1"/>
      <c r="AC294" s="20" ph="1"/>
      <c r="AD294" s="20" ph="1"/>
      <c r="AE294" s="20" ph="1"/>
      <c r="AF294" s="20" ph="1"/>
      <c r="AG294" s="20" ph="1"/>
    </row>
    <row r="296" spans="27:33" ht="25.5">
      <c r="AA296" s="20" ph="1"/>
      <c r="AB296" s="20" ph="1"/>
      <c r="AC296" s="20" ph="1"/>
      <c r="AD296" s="20" ph="1"/>
      <c r="AE296" s="20" ph="1"/>
      <c r="AF296" s="20" ph="1"/>
      <c r="AG296" s="20" ph="1"/>
    </row>
    <row r="297" spans="27:33" ht="25.5">
      <c r="AA297" s="20" ph="1"/>
      <c r="AB297" s="20" ph="1"/>
      <c r="AC297" s="20" ph="1"/>
      <c r="AD297" s="20" ph="1"/>
      <c r="AE297" s="20" ph="1"/>
      <c r="AF297" s="20" ph="1"/>
      <c r="AG297" s="20" ph="1"/>
    </row>
    <row r="298" spans="27:33" ht="25.5">
      <c r="AA298" s="20" ph="1"/>
      <c r="AB298" s="20" ph="1"/>
      <c r="AC298" s="20" ph="1"/>
      <c r="AD298" s="20" ph="1"/>
      <c r="AE298" s="20" ph="1"/>
      <c r="AF298" s="20" ph="1"/>
      <c r="AG298" s="20" ph="1"/>
    </row>
    <row r="299" spans="27:33" ht="25.5">
      <c r="AA299" s="20" ph="1"/>
      <c r="AB299" s="20" ph="1"/>
      <c r="AC299" s="20" ph="1"/>
      <c r="AD299" s="20" ph="1"/>
      <c r="AE299" s="20" ph="1"/>
      <c r="AF299" s="20" ph="1"/>
      <c r="AG299" s="20" ph="1"/>
    </row>
    <row r="300" spans="27:33" ht="25.5">
      <c r="AA300" s="20" ph="1"/>
      <c r="AB300" s="20" ph="1"/>
      <c r="AC300" s="20" ph="1"/>
      <c r="AD300" s="20" ph="1"/>
      <c r="AE300" s="20" ph="1"/>
      <c r="AF300" s="20" ph="1"/>
      <c r="AG300" s="20" ph="1"/>
    </row>
    <row r="301" spans="27:33" ht="25.5">
      <c r="AA301" s="20" ph="1"/>
      <c r="AB301" s="20" ph="1"/>
      <c r="AC301" s="20" ph="1"/>
      <c r="AD301" s="20" ph="1"/>
      <c r="AE301" s="20" ph="1"/>
      <c r="AF301" s="20" ph="1"/>
      <c r="AG301" s="20" ph="1"/>
    </row>
    <row r="302" spans="27:33" ht="25.5">
      <c r="AA302" s="20" ph="1"/>
      <c r="AB302" s="20" ph="1"/>
      <c r="AC302" s="20" ph="1"/>
      <c r="AD302" s="20" ph="1"/>
      <c r="AE302" s="20" ph="1"/>
      <c r="AF302" s="20" ph="1"/>
      <c r="AG302" s="20" ph="1"/>
    </row>
    <row r="304" spans="27:33" ht="25.5">
      <c r="AA304" s="20" ph="1"/>
      <c r="AB304" s="20" ph="1"/>
      <c r="AC304" s="20" ph="1"/>
      <c r="AD304" s="20" ph="1"/>
      <c r="AE304" s="20" ph="1"/>
      <c r="AF304" s="20" ph="1"/>
      <c r="AG304" s="20" ph="1"/>
    </row>
    <row r="305" spans="27:33" ht="25.5">
      <c r="AA305" s="20" ph="1"/>
      <c r="AB305" s="20" ph="1"/>
      <c r="AC305" s="20" ph="1"/>
      <c r="AD305" s="20" ph="1"/>
      <c r="AE305" s="20" ph="1"/>
      <c r="AF305" s="20" ph="1"/>
      <c r="AG305" s="20" ph="1"/>
    </row>
    <row r="306" spans="27:33" ht="25.5">
      <c r="AA306" s="20" ph="1"/>
      <c r="AB306" s="20" ph="1"/>
      <c r="AC306" s="20" ph="1"/>
      <c r="AD306" s="20" ph="1"/>
      <c r="AE306" s="20" ph="1"/>
      <c r="AF306" s="20" ph="1"/>
      <c r="AG306" s="20" ph="1"/>
    </row>
    <row r="307" spans="27:33" ht="25.5">
      <c r="AA307" s="20" ph="1"/>
      <c r="AB307" s="20" ph="1"/>
      <c r="AC307" s="20" ph="1"/>
      <c r="AD307" s="20" ph="1"/>
      <c r="AE307" s="20" ph="1"/>
      <c r="AF307" s="20" ph="1"/>
      <c r="AG307" s="20" ph="1"/>
    </row>
    <row r="309" spans="27:33" ht="25.5">
      <c r="AA309" s="20" ph="1"/>
      <c r="AB309" s="20" ph="1"/>
      <c r="AC309" s="20" ph="1"/>
      <c r="AD309" s="20" ph="1"/>
      <c r="AE309" s="20" ph="1"/>
      <c r="AF309" s="20" ph="1"/>
      <c r="AG309" s="20" ph="1"/>
    </row>
    <row r="311" spans="27:33" ht="25.5">
      <c r="AA311" s="20" ph="1"/>
      <c r="AB311" s="20" ph="1"/>
      <c r="AC311" s="20" ph="1"/>
      <c r="AD311" s="20" ph="1"/>
      <c r="AE311" s="20" ph="1"/>
      <c r="AF311" s="20" ph="1"/>
      <c r="AG311" s="20" ph="1"/>
    </row>
    <row r="312" spans="27:33" ht="25.5">
      <c r="AA312" s="20" ph="1"/>
      <c r="AB312" s="20" ph="1"/>
      <c r="AC312" s="20" ph="1"/>
      <c r="AD312" s="20" ph="1"/>
      <c r="AE312" s="20" ph="1"/>
      <c r="AF312" s="20" ph="1"/>
      <c r="AG312" s="20" ph="1"/>
    </row>
    <row r="313" spans="27:33" ht="25.5">
      <c r="AA313" s="20" ph="1"/>
      <c r="AB313" s="20" ph="1"/>
      <c r="AC313" s="20" ph="1"/>
      <c r="AD313" s="20" ph="1"/>
      <c r="AE313" s="20" ph="1"/>
      <c r="AF313" s="20" ph="1"/>
      <c r="AG313" s="20" ph="1"/>
    </row>
    <row r="314" spans="27:33" ht="25.5">
      <c r="AA314" s="20" ph="1"/>
      <c r="AB314" s="20" ph="1"/>
      <c r="AC314" s="20" ph="1"/>
      <c r="AD314" s="20" ph="1"/>
      <c r="AE314" s="20" ph="1"/>
      <c r="AF314" s="20" ph="1"/>
      <c r="AG314" s="20" ph="1"/>
    </row>
    <row r="315" spans="27:33" ht="25.5">
      <c r="AA315" s="20" ph="1"/>
      <c r="AB315" s="20" ph="1"/>
      <c r="AC315" s="20" ph="1"/>
      <c r="AD315" s="20" ph="1"/>
      <c r="AE315" s="20" ph="1"/>
      <c r="AF315" s="20" ph="1"/>
      <c r="AG315" s="20" ph="1"/>
    </row>
    <row r="316" spans="27:33" ht="25.5">
      <c r="AA316" s="20" ph="1"/>
      <c r="AB316" s="20" ph="1"/>
      <c r="AC316" s="20" ph="1"/>
      <c r="AD316" s="20" ph="1"/>
      <c r="AE316" s="20" ph="1"/>
      <c r="AF316" s="20" ph="1"/>
      <c r="AG316" s="20" ph="1"/>
    </row>
    <row r="317" spans="27:33" ht="25.5">
      <c r="AA317" s="20" ph="1"/>
      <c r="AB317" s="20" ph="1"/>
      <c r="AC317" s="20" ph="1"/>
      <c r="AD317" s="20" ph="1"/>
      <c r="AE317" s="20" ph="1"/>
      <c r="AF317" s="20" ph="1"/>
      <c r="AG317" s="20" ph="1"/>
    </row>
    <row r="319" spans="27:33" ht="25.5">
      <c r="AA319" s="20" ph="1"/>
      <c r="AB319" s="20" ph="1"/>
      <c r="AC319" s="20" ph="1"/>
      <c r="AD319" s="20" ph="1"/>
      <c r="AE319" s="20" ph="1"/>
      <c r="AF319" s="20" ph="1"/>
      <c r="AG319" s="20" ph="1"/>
    </row>
    <row r="320" spans="27:33" ht="25.5">
      <c r="AA320" s="20" ph="1"/>
      <c r="AB320" s="20" ph="1"/>
      <c r="AC320" s="20" ph="1"/>
      <c r="AD320" s="20" ph="1"/>
      <c r="AE320" s="20" ph="1"/>
      <c r="AF320" s="20" ph="1"/>
      <c r="AG320" s="20" ph="1"/>
    </row>
    <row r="321" spans="27:33" ht="25.5">
      <c r="AA321" s="20" ph="1"/>
      <c r="AB321" s="20" ph="1"/>
      <c r="AC321" s="20" ph="1"/>
      <c r="AD321" s="20" ph="1"/>
      <c r="AE321" s="20" ph="1"/>
      <c r="AF321" s="20" ph="1"/>
      <c r="AG321" s="20" ph="1"/>
    </row>
    <row r="323" spans="27:33" ht="25.5">
      <c r="AA323" s="20" ph="1"/>
      <c r="AB323" s="20" ph="1"/>
      <c r="AC323" s="20" ph="1"/>
      <c r="AD323" s="20" ph="1"/>
      <c r="AE323" s="20" ph="1"/>
      <c r="AF323" s="20" ph="1"/>
      <c r="AG323" s="20" ph="1"/>
    </row>
    <row r="324" spans="27:33" ht="25.5">
      <c r="AA324" s="20" ph="1"/>
      <c r="AB324" s="20" ph="1"/>
      <c r="AC324" s="20" ph="1"/>
      <c r="AD324" s="20" ph="1"/>
      <c r="AE324" s="20" ph="1"/>
      <c r="AF324" s="20" ph="1"/>
      <c r="AG324" s="20" ph="1"/>
    </row>
    <row r="326" spans="27:33" ht="25.5">
      <c r="AA326" s="20" ph="1"/>
      <c r="AB326" s="20" ph="1"/>
      <c r="AC326" s="20" ph="1"/>
      <c r="AD326" s="20" ph="1"/>
      <c r="AE326" s="20" ph="1"/>
      <c r="AF326" s="20" ph="1"/>
      <c r="AG326" s="20" ph="1"/>
    </row>
    <row r="327" spans="27:33" ht="25.5">
      <c r="AA327" s="20" ph="1"/>
      <c r="AB327" s="20" ph="1"/>
      <c r="AC327" s="20" ph="1"/>
      <c r="AD327" s="20" ph="1"/>
      <c r="AE327" s="20" ph="1"/>
      <c r="AF327" s="20" ph="1"/>
      <c r="AG327" s="20" ph="1"/>
    </row>
    <row r="328" spans="27:33" ht="25.5">
      <c r="AA328" s="20" ph="1"/>
      <c r="AB328" s="20" ph="1"/>
      <c r="AC328" s="20" ph="1"/>
      <c r="AD328" s="20" ph="1"/>
      <c r="AE328" s="20" ph="1"/>
      <c r="AF328" s="20" ph="1"/>
      <c r="AG328" s="20" ph="1"/>
    </row>
    <row r="329" spans="27:33" ht="25.5">
      <c r="AA329" s="20" ph="1"/>
      <c r="AB329" s="20" ph="1"/>
      <c r="AC329" s="20" ph="1"/>
      <c r="AD329" s="20" ph="1"/>
      <c r="AE329" s="20" ph="1"/>
      <c r="AF329" s="20" ph="1"/>
      <c r="AG329" s="20" ph="1"/>
    </row>
    <row r="330" spans="27:33" ht="25.5">
      <c r="AA330" s="20" ph="1"/>
      <c r="AB330" s="20" ph="1"/>
      <c r="AC330" s="20" ph="1"/>
      <c r="AD330" s="20" ph="1"/>
      <c r="AE330" s="20" ph="1"/>
      <c r="AF330" s="20" ph="1"/>
      <c r="AG330" s="20" ph="1"/>
    </row>
    <row r="331" spans="27:33" ht="25.5">
      <c r="AA331" s="20" ph="1"/>
      <c r="AB331" s="20" ph="1"/>
      <c r="AC331" s="20" ph="1"/>
      <c r="AD331" s="20" ph="1"/>
      <c r="AE331" s="20" ph="1"/>
      <c r="AF331" s="20" ph="1"/>
      <c r="AG331" s="20" ph="1"/>
    </row>
    <row r="332" spans="27:33" ht="25.5">
      <c r="AA332" s="20" ph="1"/>
      <c r="AB332" s="20" ph="1"/>
      <c r="AC332" s="20" ph="1"/>
      <c r="AD332" s="20" ph="1"/>
      <c r="AE332" s="20" ph="1"/>
      <c r="AF332" s="20" ph="1"/>
      <c r="AG332" s="20" ph="1"/>
    </row>
    <row r="334" spans="27:33" ht="25.5">
      <c r="AA334" s="20" ph="1"/>
      <c r="AB334" s="20" ph="1"/>
      <c r="AC334" s="20" ph="1"/>
      <c r="AD334" s="20" ph="1"/>
      <c r="AE334" s="20" ph="1"/>
      <c r="AF334" s="20" ph="1"/>
      <c r="AG334" s="20" ph="1"/>
    </row>
    <row r="335" spans="27:33" ht="25.5">
      <c r="AA335" s="20" ph="1"/>
      <c r="AB335" s="20" ph="1"/>
      <c r="AC335" s="20" ph="1"/>
      <c r="AD335" s="20" ph="1"/>
      <c r="AE335" s="20" ph="1"/>
      <c r="AF335" s="20" ph="1"/>
      <c r="AG335" s="20" ph="1"/>
    </row>
    <row r="336" spans="27:33" ht="25.5">
      <c r="AA336" s="20" ph="1"/>
      <c r="AB336" s="20" ph="1"/>
      <c r="AC336" s="20" ph="1"/>
      <c r="AD336" s="20" ph="1"/>
      <c r="AE336" s="20" ph="1"/>
      <c r="AF336" s="20" ph="1"/>
      <c r="AG336" s="20" ph="1"/>
    </row>
    <row r="337" spans="27:33" ht="25.5">
      <c r="AA337" s="20" ph="1"/>
      <c r="AB337" s="20" ph="1"/>
      <c r="AC337" s="20" ph="1"/>
      <c r="AD337" s="20" ph="1"/>
      <c r="AE337" s="20" ph="1"/>
      <c r="AF337" s="20" ph="1"/>
      <c r="AG337" s="20" ph="1"/>
    </row>
    <row r="339" spans="27:33" ht="25.5">
      <c r="AA339" s="20" ph="1"/>
      <c r="AB339" s="20" ph="1"/>
      <c r="AC339" s="20" ph="1"/>
      <c r="AD339" s="20" ph="1"/>
      <c r="AE339" s="20" ph="1"/>
      <c r="AF339" s="20" ph="1"/>
      <c r="AG339" s="20" ph="1"/>
    </row>
    <row r="341" spans="27:33" ht="25.5">
      <c r="AA341" s="20" ph="1"/>
      <c r="AB341" s="20" ph="1"/>
      <c r="AC341" s="20" ph="1"/>
      <c r="AD341" s="20" ph="1"/>
      <c r="AE341" s="20" ph="1"/>
      <c r="AF341" s="20" ph="1"/>
      <c r="AG341" s="20" ph="1"/>
    </row>
    <row r="342" spans="27:33" ht="25.5">
      <c r="AA342" s="20" ph="1"/>
      <c r="AB342" s="20" ph="1"/>
      <c r="AC342" s="20" ph="1"/>
      <c r="AD342" s="20" ph="1"/>
      <c r="AE342" s="20" ph="1"/>
      <c r="AF342" s="20" ph="1"/>
      <c r="AG342" s="20" ph="1"/>
    </row>
    <row r="343" spans="27:33" ht="25.5">
      <c r="AA343" s="20" ph="1"/>
      <c r="AB343" s="20" ph="1"/>
      <c r="AC343" s="20" ph="1"/>
      <c r="AD343" s="20" ph="1"/>
      <c r="AE343" s="20" ph="1"/>
      <c r="AF343" s="20" ph="1"/>
      <c r="AG343" s="20" ph="1"/>
    </row>
    <row r="344" spans="27:33" ht="25.5">
      <c r="AA344" s="20" ph="1"/>
      <c r="AB344" s="20" ph="1"/>
      <c r="AC344" s="20" ph="1"/>
      <c r="AD344" s="20" ph="1"/>
      <c r="AE344" s="20" ph="1"/>
      <c r="AF344" s="20" ph="1"/>
      <c r="AG344" s="20" ph="1"/>
    </row>
    <row r="345" spans="27:33" ht="25.5">
      <c r="AA345" s="20" ph="1"/>
      <c r="AB345" s="20" ph="1"/>
      <c r="AC345" s="20" ph="1"/>
      <c r="AD345" s="20" ph="1"/>
      <c r="AE345" s="20" ph="1"/>
      <c r="AF345" s="20" ph="1"/>
      <c r="AG345" s="20" ph="1"/>
    </row>
    <row r="346" spans="27:33" ht="25.5">
      <c r="AA346" s="20" ph="1"/>
      <c r="AB346" s="20" ph="1"/>
      <c r="AC346" s="20" ph="1"/>
      <c r="AD346" s="20" ph="1"/>
      <c r="AE346" s="20" ph="1"/>
      <c r="AF346" s="20" ph="1"/>
      <c r="AG346" s="20" ph="1"/>
    </row>
    <row r="347" spans="27:33" ht="25.5">
      <c r="AA347" s="20" ph="1"/>
      <c r="AB347" s="20" ph="1"/>
      <c r="AC347" s="20" ph="1"/>
      <c r="AD347" s="20" ph="1"/>
      <c r="AE347" s="20" ph="1"/>
      <c r="AF347" s="20" ph="1"/>
      <c r="AG347" s="20" ph="1"/>
    </row>
    <row r="349" spans="27:33" ht="25.5">
      <c r="AA349" s="20" ph="1"/>
      <c r="AB349" s="20" ph="1"/>
      <c r="AC349" s="20" ph="1"/>
      <c r="AD349" s="20" ph="1"/>
      <c r="AE349" s="20" ph="1"/>
      <c r="AF349" s="20" ph="1"/>
      <c r="AG349" s="20" ph="1"/>
    </row>
  </sheetData>
  <sheetProtection sheet="1" selectLockedCells="1" selectUnlockedCells="1"/>
  <protectedRanges>
    <protectedRange sqref="T12:Y12" name="範囲1"/>
  </protectedRanges>
  <mergeCells count="332">
    <mergeCell ref="B63:J63"/>
    <mergeCell ref="K63:T63"/>
    <mergeCell ref="U63:Y63"/>
    <mergeCell ref="Z63:AF63"/>
    <mergeCell ref="AG63:AK63"/>
    <mergeCell ref="AL63:AR63"/>
    <mergeCell ref="B65:J65"/>
    <mergeCell ref="K65:T65"/>
    <mergeCell ref="U65:Y65"/>
    <mergeCell ref="Z65:AF65"/>
    <mergeCell ref="AG65:AK65"/>
    <mergeCell ref="AL65:AR65"/>
    <mergeCell ref="B64:J64"/>
    <mergeCell ref="K64:T64"/>
    <mergeCell ref="U64:Y64"/>
    <mergeCell ref="Z64:AF64"/>
    <mergeCell ref="AG64:AK64"/>
    <mergeCell ref="AL64:AR64"/>
    <mergeCell ref="AB54:AF54"/>
    <mergeCell ref="AG54:AK54"/>
    <mergeCell ref="B60:I60"/>
    <mergeCell ref="B61:J61"/>
    <mergeCell ref="K61:AR61"/>
    <mergeCell ref="B62:J62"/>
    <mergeCell ref="K62:AR62"/>
    <mergeCell ref="B54:C54"/>
    <mergeCell ref="D54:I54"/>
    <mergeCell ref="J54:M54"/>
    <mergeCell ref="N54:R54"/>
    <mergeCell ref="S54:W54"/>
    <mergeCell ref="X54:AA54"/>
    <mergeCell ref="B57:J58"/>
    <mergeCell ref="K57:AX58"/>
    <mergeCell ref="AB52:AF52"/>
    <mergeCell ref="AG52:AK52"/>
    <mergeCell ref="B53:C53"/>
    <mergeCell ref="D53:I53"/>
    <mergeCell ref="J53:M53"/>
    <mergeCell ref="N53:R53"/>
    <mergeCell ref="S53:W53"/>
    <mergeCell ref="X53:AA53"/>
    <mergeCell ref="AB53:AF53"/>
    <mergeCell ref="AG53:AK53"/>
    <mergeCell ref="B52:C52"/>
    <mergeCell ref="D52:I52"/>
    <mergeCell ref="J52:M52"/>
    <mergeCell ref="N52:R52"/>
    <mergeCell ref="S52:W52"/>
    <mergeCell ref="X52:AA52"/>
    <mergeCell ref="AB50:AF50"/>
    <mergeCell ref="AG50:AK50"/>
    <mergeCell ref="B51:C51"/>
    <mergeCell ref="D51:I51"/>
    <mergeCell ref="J51:M51"/>
    <mergeCell ref="N51:R51"/>
    <mergeCell ref="S51:W51"/>
    <mergeCell ref="X51:AA51"/>
    <mergeCell ref="AB51:AF51"/>
    <mergeCell ref="AG51:AK51"/>
    <mergeCell ref="B50:C50"/>
    <mergeCell ref="D50:I50"/>
    <mergeCell ref="J50:M50"/>
    <mergeCell ref="N50:R50"/>
    <mergeCell ref="S50:W50"/>
    <mergeCell ref="X50:AA50"/>
    <mergeCell ref="AB48:AF48"/>
    <mergeCell ref="AG48:AK48"/>
    <mergeCell ref="B49:C49"/>
    <mergeCell ref="D49:I49"/>
    <mergeCell ref="J49:M49"/>
    <mergeCell ref="N49:R49"/>
    <mergeCell ref="S49:W49"/>
    <mergeCell ref="X49:AA49"/>
    <mergeCell ref="AB49:AF49"/>
    <mergeCell ref="AG49:AK49"/>
    <mergeCell ref="B48:C48"/>
    <mergeCell ref="D48:I48"/>
    <mergeCell ref="J48:M48"/>
    <mergeCell ref="N48:R48"/>
    <mergeCell ref="S48:W48"/>
    <mergeCell ref="X48:AA48"/>
    <mergeCell ref="AB46:AF46"/>
    <mergeCell ref="AG46:AK46"/>
    <mergeCell ref="B47:C47"/>
    <mergeCell ref="D47:I47"/>
    <mergeCell ref="J47:M47"/>
    <mergeCell ref="N47:R47"/>
    <mergeCell ref="S47:W47"/>
    <mergeCell ref="X47:AA47"/>
    <mergeCell ref="AB47:AF47"/>
    <mergeCell ref="AG47:AK47"/>
    <mergeCell ref="B46:C46"/>
    <mergeCell ref="D46:I46"/>
    <mergeCell ref="J46:M46"/>
    <mergeCell ref="N46:R46"/>
    <mergeCell ref="S46:W46"/>
    <mergeCell ref="X46:AA46"/>
    <mergeCell ref="AB44:AF44"/>
    <mergeCell ref="AG44:AK44"/>
    <mergeCell ref="B45:C45"/>
    <mergeCell ref="D45:I45"/>
    <mergeCell ref="J45:M45"/>
    <mergeCell ref="N45:R45"/>
    <mergeCell ref="S45:W45"/>
    <mergeCell ref="X45:AA45"/>
    <mergeCell ref="AB45:AF45"/>
    <mergeCell ref="AG45:AK45"/>
    <mergeCell ref="B44:C44"/>
    <mergeCell ref="D44:I44"/>
    <mergeCell ref="J44:M44"/>
    <mergeCell ref="N44:R44"/>
    <mergeCell ref="S44:W44"/>
    <mergeCell ref="X44:AA44"/>
    <mergeCell ref="AB42:AF42"/>
    <mergeCell ref="AG42:AK42"/>
    <mergeCell ref="B43:C43"/>
    <mergeCell ref="D43:I43"/>
    <mergeCell ref="J43:M43"/>
    <mergeCell ref="N43:R43"/>
    <mergeCell ref="S43:W43"/>
    <mergeCell ref="X43:AA43"/>
    <mergeCell ref="AB43:AF43"/>
    <mergeCell ref="AG43:AK43"/>
    <mergeCell ref="B42:C42"/>
    <mergeCell ref="D42:I42"/>
    <mergeCell ref="J42:M42"/>
    <mergeCell ref="N42:R42"/>
    <mergeCell ref="S42:W42"/>
    <mergeCell ref="X42:AA42"/>
    <mergeCell ref="AB40:AF40"/>
    <mergeCell ref="AG40:AK40"/>
    <mergeCell ref="B41:C41"/>
    <mergeCell ref="D41:I41"/>
    <mergeCell ref="J41:M41"/>
    <mergeCell ref="N41:R41"/>
    <mergeCell ref="S41:W41"/>
    <mergeCell ref="X41:AA41"/>
    <mergeCell ref="AB41:AF41"/>
    <mergeCell ref="AG41:AK41"/>
    <mergeCell ref="B40:C40"/>
    <mergeCell ref="D40:I40"/>
    <mergeCell ref="J40:M40"/>
    <mergeCell ref="N40:R40"/>
    <mergeCell ref="S40:W40"/>
    <mergeCell ref="X40:AA40"/>
    <mergeCell ref="B38:AK38"/>
    <mergeCell ref="B39:C39"/>
    <mergeCell ref="D39:I39"/>
    <mergeCell ref="J39:M39"/>
    <mergeCell ref="N39:R39"/>
    <mergeCell ref="S39:W39"/>
    <mergeCell ref="X39:AA39"/>
    <mergeCell ref="AB39:AF39"/>
    <mergeCell ref="AG39:AK39"/>
    <mergeCell ref="C35:F35"/>
    <mergeCell ref="G35:J35"/>
    <mergeCell ref="K35:N35"/>
    <mergeCell ref="O35:P35"/>
    <mergeCell ref="Q35:S35"/>
    <mergeCell ref="C36:F36"/>
    <mergeCell ref="G36:J36"/>
    <mergeCell ref="K36:N36"/>
    <mergeCell ref="O36:P36"/>
    <mergeCell ref="Q36:S36"/>
    <mergeCell ref="C33:F33"/>
    <mergeCell ref="G33:J33"/>
    <mergeCell ref="K33:N33"/>
    <mergeCell ref="O33:P33"/>
    <mergeCell ref="Q33:S33"/>
    <mergeCell ref="C34:F34"/>
    <mergeCell ref="G34:J34"/>
    <mergeCell ref="K34:N34"/>
    <mergeCell ref="O34:P34"/>
    <mergeCell ref="Q34:S34"/>
    <mergeCell ref="C31:F31"/>
    <mergeCell ref="G31:J31"/>
    <mergeCell ref="K31:N31"/>
    <mergeCell ref="O31:P31"/>
    <mergeCell ref="Q31:S31"/>
    <mergeCell ref="C32:F32"/>
    <mergeCell ref="G32:J32"/>
    <mergeCell ref="K32:N32"/>
    <mergeCell ref="O32:P32"/>
    <mergeCell ref="Q32:S32"/>
    <mergeCell ref="C29:F29"/>
    <mergeCell ref="G29:J29"/>
    <mergeCell ref="K29:N29"/>
    <mergeCell ref="O29:P29"/>
    <mergeCell ref="Q29:S29"/>
    <mergeCell ref="C30:F30"/>
    <mergeCell ref="G30:J30"/>
    <mergeCell ref="K30:N30"/>
    <mergeCell ref="O30:P30"/>
    <mergeCell ref="Q30:S30"/>
    <mergeCell ref="C27:F27"/>
    <mergeCell ref="G27:J27"/>
    <mergeCell ref="K27:N27"/>
    <mergeCell ref="O27:P27"/>
    <mergeCell ref="Q27:S27"/>
    <mergeCell ref="C28:F28"/>
    <mergeCell ref="G28:J28"/>
    <mergeCell ref="K28:N28"/>
    <mergeCell ref="O28:P28"/>
    <mergeCell ref="Q28:S28"/>
    <mergeCell ref="U21:AC22"/>
    <mergeCell ref="C22:F22"/>
    <mergeCell ref="G22:J22"/>
    <mergeCell ref="X25:Z25"/>
    <mergeCell ref="AA25:AC25"/>
    <mergeCell ref="C26:F26"/>
    <mergeCell ref="G26:J26"/>
    <mergeCell ref="K26:N26"/>
    <mergeCell ref="O26:P26"/>
    <mergeCell ref="Q26:S26"/>
    <mergeCell ref="U26:W26"/>
    <mergeCell ref="X26:Z26"/>
    <mergeCell ref="AA26:AC26"/>
    <mergeCell ref="C25:F25"/>
    <mergeCell ref="G25:J25"/>
    <mergeCell ref="K25:N25"/>
    <mergeCell ref="O25:P25"/>
    <mergeCell ref="Q25:S25"/>
    <mergeCell ref="U25:W25"/>
    <mergeCell ref="X23:Z23"/>
    <mergeCell ref="AA23:AC23"/>
    <mergeCell ref="C24:F24"/>
    <mergeCell ref="G24:J24"/>
    <mergeCell ref="K24:N24"/>
    <mergeCell ref="O24:P24"/>
    <mergeCell ref="Q24:S24"/>
    <mergeCell ref="U24:W24"/>
    <mergeCell ref="X24:Z24"/>
    <mergeCell ref="AA24:AC24"/>
    <mergeCell ref="C23:F23"/>
    <mergeCell ref="G23:J23"/>
    <mergeCell ref="K23:N23"/>
    <mergeCell ref="O23:P23"/>
    <mergeCell ref="Q23:S23"/>
    <mergeCell ref="U23:W23"/>
    <mergeCell ref="X18:Z18"/>
    <mergeCell ref="AA18:AC18"/>
    <mergeCell ref="C19:F19"/>
    <mergeCell ref="G19:J19"/>
    <mergeCell ref="K19:N19"/>
    <mergeCell ref="O19:P19"/>
    <mergeCell ref="Q19:S19"/>
    <mergeCell ref="C18:F18"/>
    <mergeCell ref="G18:J18"/>
    <mergeCell ref="K18:N18"/>
    <mergeCell ref="O18:P18"/>
    <mergeCell ref="Q18:S18"/>
    <mergeCell ref="U18:W18"/>
    <mergeCell ref="K22:N22"/>
    <mergeCell ref="O22:P22"/>
    <mergeCell ref="Q22:S22"/>
    <mergeCell ref="C20:F20"/>
    <mergeCell ref="G20:J20"/>
    <mergeCell ref="K20:N20"/>
    <mergeCell ref="O20:P20"/>
    <mergeCell ref="Q20:S20"/>
    <mergeCell ref="C16:F16"/>
    <mergeCell ref="G16:J16"/>
    <mergeCell ref="K16:N16"/>
    <mergeCell ref="O16:P16"/>
    <mergeCell ref="Q16:S16"/>
    <mergeCell ref="C21:F21"/>
    <mergeCell ref="G21:J21"/>
    <mergeCell ref="K21:N21"/>
    <mergeCell ref="O21:P21"/>
    <mergeCell ref="Q21:S21"/>
    <mergeCell ref="U16:W16"/>
    <mergeCell ref="X16:Z16"/>
    <mergeCell ref="AA16:AC16"/>
    <mergeCell ref="C17:F17"/>
    <mergeCell ref="G17:J17"/>
    <mergeCell ref="K17:N17"/>
    <mergeCell ref="O17:P17"/>
    <mergeCell ref="Q17:S17"/>
    <mergeCell ref="U17:W17"/>
    <mergeCell ref="X17:Z17"/>
    <mergeCell ref="AA17:AC17"/>
    <mergeCell ref="B14:S14"/>
    <mergeCell ref="C15:F15"/>
    <mergeCell ref="G15:J15"/>
    <mergeCell ref="K15:N15"/>
    <mergeCell ref="O15:P15"/>
    <mergeCell ref="Q15:S15"/>
    <mergeCell ref="AA10:AF10"/>
    <mergeCell ref="AG10:AX10"/>
    <mergeCell ref="B12:S12"/>
    <mergeCell ref="T12:Y12"/>
    <mergeCell ref="AA12:AQ12"/>
    <mergeCell ref="AR12:AX12"/>
    <mergeCell ref="U15:W15"/>
    <mergeCell ref="X15:Z15"/>
    <mergeCell ref="AA15:AC15"/>
    <mergeCell ref="B11:S11"/>
    <mergeCell ref="T11:Y11"/>
    <mergeCell ref="AA9:AF9"/>
    <mergeCell ref="AG9:AX9"/>
    <mergeCell ref="AE6:AF6"/>
    <mergeCell ref="AG6:AX6"/>
    <mergeCell ref="B7:F7"/>
    <mergeCell ref="G7:Y7"/>
    <mergeCell ref="AA7:AF7"/>
    <mergeCell ref="AG7:AM7"/>
    <mergeCell ref="AN7:AR7"/>
    <mergeCell ref="AS7:AX7"/>
    <mergeCell ref="B5:F5"/>
    <mergeCell ref="G5:Y5"/>
    <mergeCell ref="AA5:AD6"/>
    <mergeCell ref="AE5:AF5"/>
    <mergeCell ref="AG5:AX5"/>
    <mergeCell ref="B6:F6"/>
    <mergeCell ref="G6:Y6"/>
    <mergeCell ref="AA8:AF8"/>
    <mergeCell ref="AG8:AM8"/>
    <mergeCell ref="AN8:AR8"/>
    <mergeCell ref="AS8:AX8"/>
    <mergeCell ref="B2:F2"/>
    <mergeCell ref="G2:Y2"/>
    <mergeCell ref="AA2:AF2"/>
    <mergeCell ref="AG2:AX2"/>
    <mergeCell ref="B3:F3"/>
    <mergeCell ref="G3:Y3"/>
    <mergeCell ref="AA3:AD4"/>
    <mergeCell ref="AE3:AF3"/>
    <mergeCell ref="AG3:AX3"/>
    <mergeCell ref="B4:F4"/>
    <mergeCell ref="G4:Y4"/>
    <mergeCell ref="AE4:AF4"/>
    <mergeCell ref="AG4:AX4"/>
  </mergeCells>
  <phoneticPr fontId="10"/>
  <conditionalFormatting sqref="C16:N35">
    <cfRule type="containsBlanks" dxfId="16" priority="9">
      <formula>LEN(TRIM(C16))=0</formula>
    </cfRule>
  </conditionalFormatting>
  <conditionalFormatting sqref="D40:AA54">
    <cfRule type="containsBlanks" dxfId="15" priority="4">
      <formula>LEN(TRIM(D40))=0</formula>
    </cfRule>
  </conditionalFormatting>
  <conditionalFormatting sqref="G2:Y7">
    <cfRule type="containsBlanks" dxfId="14" priority="11">
      <formula>LEN(TRIM(G2))=0</formula>
    </cfRule>
  </conditionalFormatting>
  <conditionalFormatting sqref="K57">
    <cfRule type="containsBlanks" dxfId="13" priority="1">
      <formula>LEN(TRIM(K57))=0</formula>
    </cfRule>
  </conditionalFormatting>
  <conditionalFormatting sqref="K61:AR62">
    <cfRule type="containsBlanks" dxfId="12" priority="6">
      <formula>LEN(TRIM(K61))=0</formula>
    </cfRule>
  </conditionalFormatting>
  <conditionalFormatting sqref="K64:AR65">
    <cfRule type="containsBlanks" dxfId="11" priority="5">
      <formula>LEN(TRIM(K64))=0</formula>
    </cfRule>
  </conditionalFormatting>
  <conditionalFormatting sqref="Q16:S35">
    <cfRule type="containsBlanks" dxfId="10" priority="7">
      <formula>LEN(TRIM(Q16))=0</formula>
    </cfRule>
  </conditionalFormatting>
  <conditionalFormatting sqref="T12:Y12">
    <cfRule type="containsBlanks" dxfId="9" priority="13">
      <formula>LEN(TRIM(T12))=0</formula>
    </cfRule>
  </conditionalFormatting>
  <conditionalFormatting sqref="X23:Z25">
    <cfRule type="containsBlanks" dxfId="8" priority="14">
      <formula>LEN(TRIM(X23))=0</formula>
    </cfRule>
  </conditionalFormatting>
  <conditionalFormatting sqref="AG7:AM8 AS7:AX8 AG9:AX10">
    <cfRule type="containsBlanks" dxfId="7" priority="17">
      <formula>LEN(TRIM(AG7))=0</formula>
    </cfRule>
  </conditionalFormatting>
  <conditionalFormatting sqref="AG2:AX6">
    <cfRule type="containsBlanks" dxfId="6" priority="10">
      <formula>LEN(TRIM(AG2))=0</formula>
    </cfRule>
  </conditionalFormatting>
  <dataValidations count="3">
    <dataValidation type="list" allowBlank="1" showInputMessage="1" showErrorMessage="1" sqref="Q16:S35" xr:uid="{C3E5BC7F-9504-4A23-B5BF-9EDCBFAED4E5}">
      <formula1>"脳損傷,脊髄損傷,その他"</formula1>
    </dataValidation>
    <dataValidation type="list" allowBlank="1" showInputMessage="1" showErrorMessage="1" sqref="J40:M54" xr:uid="{02EE67AD-E495-42FC-A8BE-8BD21A35A07F}">
      <formula1>"医師,看護師,介護福祉士,認定特定行為業務従事者"</formula1>
    </dataValidation>
    <dataValidation type="list" allowBlank="1" showInputMessage="1" showErrorMessage="1" sqref="T11:Y11" xr:uid="{DBDA0152-0499-4131-BF54-0CEC946E357A}">
      <formula1>"税抜き,税込み"</formula1>
    </dataValidation>
  </dataValidations>
  <hyperlinks>
    <hyperlink ref="AL64" r:id="rId1" xr:uid="{A1B93A98-71FB-4BDF-9058-1385A6D1AFED}"/>
    <hyperlink ref="AL65" r:id="rId2" xr:uid="{24E67E18-E07D-4792-B358-802D5F7F18A1}"/>
  </hyperlinks>
  <pageMargins left="0.7" right="0.7" top="0.75" bottom="0.75" header="0.3" footer="0.3"/>
  <pageSetup paperSize="9" scale="65"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BR351"/>
  <sheetViews>
    <sheetView showZeros="0" zoomScale="80" zoomScaleNormal="80" zoomScaleSheetLayoutView="100" workbookViewId="0">
      <selection activeCell="BK8" sqref="BK8:BL8"/>
    </sheetView>
  </sheetViews>
  <sheetFormatPr defaultColWidth="9" defaultRowHeight="16.5"/>
  <cols>
    <col min="1" max="1" width="2.75" style="20" customWidth="1"/>
    <col min="2" max="2" width="2.75" style="6" customWidth="1"/>
    <col min="3" max="20" width="2.75" style="20" customWidth="1"/>
    <col min="21" max="29" width="3" style="20" customWidth="1"/>
    <col min="30" max="58" width="2.75" style="20" customWidth="1"/>
    <col min="59" max="101" width="2.625" style="20" customWidth="1"/>
    <col min="102" max="102" width="9" style="20" customWidth="1"/>
    <col min="103" max="16384" width="9" style="20"/>
  </cols>
  <sheetData>
    <row r="2" spans="2:70" ht="16.5" customHeight="1">
      <c r="B2" s="74" t="s">
        <v>0</v>
      </c>
      <c r="C2" s="74"/>
      <c r="D2" s="74"/>
      <c r="E2" s="74"/>
      <c r="F2" s="74"/>
      <c r="G2" s="77"/>
      <c r="H2" s="77"/>
      <c r="I2" s="77"/>
      <c r="J2" s="77"/>
      <c r="K2" s="77"/>
      <c r="L2" s="77"/>
      <c r="M2" s="77"/>
      <c r="N2" s="77"/>
      <c r="O2" s="77"/>
      <c r="P2" s="77"/>
      <c r="Q2" s="77"/>
      <c r="R2" s="77"/>
      <c r="S2" s="77"/>
      <c r="T2" s="77"/>
      <c r="U2" s="77"/>
      <c r="V2" s="77"/>
      <c r="W2" s="77"/>
      <c r="X2" s="77"/>
      <c r="Y2" s="106"/>
      <c r="AA2" s="80" t="s">
        <v>2</v>
      </c>
      <c r="AB2" s="80"/>
      <c r="AC2" s="80"/>
      <c r="AD2" s="80"/>
      <c r="AE2" s="80"/>
      <c r="AF2" s="80"/>
      <c r="AG2" s="217"/>
      <c r="AH2" s="217"/>
      <c r="AI2" s="217"/>
      <c r="AJ2" s="217"/>
      <c r="AK2" s="217"/>
      <c r="AL2" s="217"/>
      <c r="AM2" s="217"/>
      <c r="AN2" s="217"/>
      <c r="AO2" s="217"/>
      <c r="AP2" s="217"/>
      <c r="AQ2" s="217"/>
      <c r="AR2" s="217"/>
      <c r="AS2" s="217"/>
      <c r="AT2" s="217"/>
      <c r="AU2" s="217"/>
      <c r="AV2" s="217"/>
      <c r="AW2" s="217"/>
      <c r="AX2" s="218"/>
      <c r="AZ2" s="26"/>
      <c r="BA2" s="27"/>
      <c r="BB2" s="27"/>
      <c r="BC2" s="27"/>
      <c r="BD2" s="27"/>
      <c r="BE2" s="27"/>
      <c r="BF2" s="27"/>
      <c r="BG2" s="27"/>
      <c r="BH2" s="27"/>
      <c r="BI2" s="27"/>
      <c r="BJ2" s="27"/>
      <c r="BK2" s="27"/>
      <c r="BL2" s="27"/>
      <c r="BM2" s="27"/>
      <c r="BN2" s="27"/>
      <c r="BO2" s="27"/>
    </row>
    <row r="3" spans="2:70">
      <c r="B3" s="80" t="s">
        <v>4</v>
      </c>
      <c r="C3" s="80"/>
      <c r="D3" s="80"/>
      <c r="E3" s="80"/>
      <c r="F3" s="80"/>
      <c r="G3" s="77"/>
      <c r="H3" s="77"/>
      <c r="I3" s="77"/>
      <c r="J3" s="77"/>
      <c r="K3" s="77"/>
      <c r="L3" s="77"/>
      <c r="M3" s="77"/>
      <c r="N3" s="77"/>
      <c r="O3" s="77"/>
      <c r="P3" s="77"/>
      <c r="Q3" s="77"/>
      <c r="R3" s="77"/>
      <c r="S3" s="77"/>
      <c r="T3" s="77"/>
      <c r="U3" s="77"/>
      <c r="V3" s="77"/>
      <c r="W3" s="77"/>
      <c r="X3" s="77"/>
      <c r="Y3" s="106"/>
      <c r="AA3" s="84" t="s">
        <v>6</v>
      </c>
      <c r="AB3" s="84"/>
      <c r="AC3" s="84"/>
      <c r="AD3" s="84"/>
      <c r="AE3" s="80" t="s">
        <v>7</v>
      </c>
      <c r="AF3" s="80"/>
      <c r="AG3" s="95"/>
      <c r="AH3" s="95"/>
      <c r="AI3" s="95"/>
      <c r="AJ3" s="95"/>
      <c r="AK3" s="95"/>
      <c r="AL3" s="95"/>
      <c r="AM3" s="95"/>
      <c r="AN3" s="95"/>
      <c r="AO3" s="95"/>
      <c r="AP3" s="95"/>
      <c r="AQ3" s="95"/>
      <c r="AR3" s="95"/>
      <c r="AS3" s="95"/>
      <c r="AT3" s="95"/>
      <c r="AU3" s="95"/>
      <c r="AV3" s="95"/>
      <c r="AW3" s="95"/>
      <c r="AX3" s="99"/>
      <c r="AZ3" s="27"/>
      <c r="BA3" s="27"/>
      <c r="BB3" s="27"/>
      <c r="BC3" s="27"/>
      <c r="BD3" s="27"/>
      <c r="BE3" s="27"/>
      <c r="BF3" s="27"/>
      <c r="BG3" s="27"/>
      <c r="BH3" s="27"/>
      <c r="BI3" s="27"/>
      <c r="BJ3" s="27"/>
      <c r="BK3" s="27"/>
      <c r="BL3" s="27"/>
      <c r="BM3" s="27"/>
      <c r="BN3" s="27"/>
      <c r="BO3" s="27"/>
    </row>
    <row r="4" spans="2:70">
      <c r="B4" s="80" t="s">
        <v>9</v>
      </c>
      <c r="C4" s="80"/>
      <c r="D4" s="80"/>
      <c r="E4" s="80"/>
      <c r="F4" s="80"/>
      <c r="G4" s="91"/>
      <c r="H4" s="91"/>
      <c r="I4" s="91"/>
      <c r="J4" s="91"/>
      <c r="K4" s="91"/>
      <c r="L4" s="91"/>
      <c r="M4" s="91"/>
      <c r="N4" s="91"/>
      <c r="O4" s="91"/>
      <c r="P4" s="91"/>
      <c r="Q4" s="91"/>
      <c r="R4" s="91"/>
      <c r="S4" s="91"/>
      <c r="T4" s="91"/>
      <c r="U4" s="91"/>
      <c r="V4" s="91"/>
      <c r="W4" s="91"/>
      <c r="X4" s="91"/>
      <c r="Y4" s="219"/>
      <c r="AA4" s="84"/>
      <c r="AB4" s="84"/>
      <c r="AC4" s="84"/>
      <c r="AD4" s="84"/>
      <c r="AE4" s="80" t="s">
        <v>10</v>
      </c>
      <c r="AF4" s="80"/>
      <c r="AG4" s="95"/>
      <c r="AH4" s="95"/>
      <c r="AI4" s="95"/>
      <c r="AJ4" s="95"/>
      <c r="AK4" s="95"/>
      <c r="AL4" s="95"/>
      <c r="AM4" s="95"/>
      <c r="AN4" s="95"/>
      <c r="AO4" s="95"/>
      <c r="AP4" s="95"/>
      <c r="AQ4" s="95"/>
      <c r="AR4" s="95"/>
      <c r="AS4" s="95"/>
      <c r="AT4" s="95"/>
      <c r="AU4" s="95"/>
      <c r="AV4" s="95"/>
      <c r="AW4" s="95"/>
      <c r="AX4" s="99"/>
      <c r="AZ4" s="27"/>
      <c r="BA4" s="27"/>
      <c r="BB4" s="27"/>
      <c r="BC4" s="27"/>
      <c r="BD4" s="27"/>
      <c r="BE4" s="27"/>
      <c r="BF4" s="27"/>
      <c r="BG4" s="27"/>
      <c r="BH4" s="27"/>
      <c r="BI4" s="27"/>
      <c r="BJ4" s="27"/>
      <c r="BK4" s="27"/>
      <c r="BL4" s="27"/>
      <c r="BM4" s="27"/>
      <c r="BN4" s="27"/>
      <c r="BO4" s="27"/>
    </row>
    <row r="5" spans="2:70" ht="19.5" customHeight="1">
      <c r="B5" s="80" t="s">
        <v>7</v>
      </c>
      <c r="C5" s="80"/>
      <c r="D5" s="80"/>
      <c r="E5" s="80"/>
      <c r="F5" s="80"/>
      <c r="G5" s="95"/>
      <c r="H5" s="95"/>
      <c r="I5" s="95"/>
      <c r="J5" s="95"/>
      <c r="K5" s="95"/>
      <c r="L5" s="95"/>
      <c r="M5" s="95"/>
      <c r="N5" s="95"/>
      <c r="O5" s="95"/>
      <c r="P5" s="95"/>
      <c r="Q5" s="95"/>
      <c r="R5" s="95"/>
      <c r="S5" s="95"/>
      <c r="T5" s="95"/>
      <c r="U5" s="95"/>
      <c r="V5" s="95"/>
      <c r="W5" s="95"/>
      <c r="X5" s="95"/>
      <c r="Y5" s="99"/>
      <c r="AA5" s="84" t="s">
        <v>13</v>
      </c>
      <c r="AB5" s="84"/>
      <c r="AC5" s="84"/>
      <c r="AD5" s="84"/>
      <c r="AE5" s="80" t="s">
        <v>14</v>
      </c>
      <c r="AF5" s="80"/>
      <c r="AG5" s="95"/>
      <c r="AH5" s="95"/>
      <c r="AI5" s="95"/>
      <c r="AJ5" s="95"/>
      <c r="AK5" s="95"/>
      <c r="AL5" s="95"/>
      <c r="AM5" s="95"/>
      <c r="AN5" s="95"/>
      <c r="AO5" s="95"/>
      <c r="AP5" s="95"/>
      <c r="AQ5" s="95"/>
      <c r="AR5" s="95"/>
      <c r="AS5" s="95"/>
      <c r="AT5" s="95"/>
      <c r="AU5" s="95"/>
      <c r="AV5" s="95"/>
      <c r="AW5" s="95"/>
      <c r="AX5" s="99"/>
      <c r="AZ5" s="27"/>
      <c r="BA5" s="27"/>
      <c r="BB5" s="27"/>
      <c r="BC5" s="27"/>
      <c r="BD5" s="27"/>
      <c r="BE5" s="27"/>
      <c r="BF5" s="27"/>
      <c r="BG5" s="27"/>
      <c r="BH5" s="27"/>
      <c r="BI5" s="27"/>
      <c r="BJ5" s="27"/>
      <c r="BK5" s="27"/>
      <c r="BL5" s="27"/>
      <c r="BM5" s="27"/>
      <c r="BN5" s="27"/>
      <c r="BO5" s="27"/>
    </row>
    <row r="6" spans="2:70">
      <c r="B6" s="80" t="s">
        <v>16</v>
      </c>
      <c r="C6" s="80"/>
      <c r="D6" s="80"/>
      <c r="E6" s="80"/>
      <c r="F6" s="80"/>
      <c r="G6" s="95"/>
      <c r="H6" s="95"/>
      <c r="I6" s="95"/>
      <c r="J6" s="95"/>
      <c r="K6" s="95"/>
      <c r="L6" s="95"/>
      <c r="M6" s="95"/>
      <c r="N6" s="95"/>
      <c r="O6" s="95"/>
      <c r="P6" s="95"/>
      <c r="Q6" s="95"/>
      <c r="R6" s="95"/>
      <c r="S6" s="95"/>
      <c r="T6" s="95"/>
      <c r="U6" s="95"/>
      <c r="V6" s="95"/>
      <c r="W6" s="95"/>
      <c r="X6" s="95"/>
      <c r="Y6" s="99"/>
      <c r="AA6" s="84"/>
      <c r="AB6" s="84"/>
      <c r="AC6" s="84"/>
      <c r="AD6" s="84"/>
      <c r="AE6" s="80" t="s">
        <v>10</v>
      </c>
      <c r="AF6" s="80"/>
      <c r="AG6" s="95"/>
      <c r="AH6" s="95"/>
      <c r="AI6" s="95"/>
      <c r="AJ6" s="95"/>
      <c r="AK6" s="95"/>
      <c r="AL6" s="95"/>
      <c r="AM6" s="95"/>
      <c r="AN6" s="95"/>
      <c r="AO6" s="95"/>
      <c r="AP6" s="95"/>
      <c r="AQ6" s="95"/>
      <c r="AR6" s="95"/>
      <c r="AS6" s="95"/>
      <c r="AT6" s="95"/>
      <c r="AU6" s="95"/>
      <c r="AV6" s="95"/>
      <c r="AW6" s="95"/>
      <c r="AX6" s="99"/>
      <c r="AZ6" s="27"/>
      <c r="BA6" s="27"/>
      <c r="BB6" s="27"/>
      <c r="BC6" s="27"/>
      <c r="BD6" s="27"/>
      <c r="BE6" s="27"/>
      <c r="BF6" s="27"/>
      <c r="BG6" s="27"/>
      <c r="BH6" s="27"/>
      <c r="BI6" s="27"/>
      <c r="BJ6" s="27"/>
      <c r="BK6" s="27"/>
      <c r="BL6" s="27"/>
      <c r="BM6" s="27"/>
      <c r="BN6" s="27"/>
      <c r="BO6" s="27"/>
    </row>
    <row r="7" spans="2:70">
      <c r="B7" s="100" t="s">
        <v>19</v>
      </c>
      <c r="C7" s="100"/>
      <c r="D7" s="100"/>
      <c r="E7" s="100"/>
      <c r="F7" s="100"/>
      <c r="G7" s="99"/>
      <c r="H7" s="99"/>
      <c r="I7" s="99"/>
      <c r="J7" s="99"/>
      <c r="K7" s="99"/>
      <c r="L7" s="99"/>
      <c r="M7" s="99"/>
      <c r="N7" s="99"/>
      <c r="O7" s="99"/>
      <c r="P7" s="99"/>
      <c r="Q7" s="99"/>
      <c r="R7" s="99"/>
      <c r="S7" s="99"/>
      <c r="T7" s="99"/>
      <c r="U7" s="99"/>
      <c r="V7" s="99"/>
      <c r="W7" s="99"/>
      <c r="X7" s="99"/>
      <c r="Y7" s="99"/>
      <c r="AA7" s="80" t="s">
        <v>21</v>
      </c>
      <c r="AB7" s="80"/>
      <c r="AC7" s="80"/>
      <c r="AD7" s="80"/>
      <c r="AE7" s="80"/>
      <c r="AF7" s="80"/>
      <c r="AG7" s="95"/>
      <c r="AH7" s="95"/>
      <c r="AI7" s="95"/>
      <c r="AJ7" s="95"/>
      <c r="AK7" s="95"/>
      <c r="AL7" s="95"/>
      <c r="AM7" s="95"/>
      <c r="AN7" s="96" t="s">
        <v>23</v>
      </c>
      <c r="AO7" s="96"/>
      <c r="AP7" s="96"/>
      <c r="AQ7" s="96"/>
      <c r="AR7" s="96"/>
      <c r="AS7" s="77"/>
      <c r="AT7" s="77"/>
      <c r="AU7" s="77"/>
      <c r="AV7" s="77"/>
      <c r="AW7" s="77"/>
      <c r="AX7" s="106"/>
      <c r="AZ7" s="27"/>
      <c r="BA7" s="27"/>
      <c r="BB7" s="27"/>
      <c r="BC7" s="27"/>
      <c r="BD7" s="27"/>
      <c r="BE7" s="27"/>
      <c r="BF7" s="27"/>
      <c r="BG7" s="27"/>
      <c r="BH7" s="27"/>
      <c r="BI7" s="27"/>
      <c r="BJ7" s="27"/>
      <c r="BK7" s="27"/>
      <c r="BL7" s="27"/>
      <c r="BM7" s="27"/>
      <c r="BN7" s="27"/>
      <c r="BO7" s="27"/>
      <c r="BR7" s="6"/>
    </row>
    <row r="8" spans="2:70">
      <c r="AA8" s="80" t="s">
        <v>25</v>
      </c>
      <c r="AB8" s="80"/>
      <c r="AC8" s="80"/>
      <c r="AD8" s="80"/>
      <c r="AE8" s="80"/>
      <c r="AF8" s="80"/>
      <c r="AG8" s="95"/>
      <c r="AH8" s="95"/>
      <c r="AI8" s="95"/>
      <c r="AJ8" s="95"/>
      <c r="AK8" s="95"/>
      <c r="AL8" s="95"/>
      <c r="AM8" s="95"/>
      <c r="AN8" s="96" t="s">
        <v>27</v>
      </c>
      <c r="AO8" s="96"/>
      <c r="AP8" s="96"/>
      <c r="AQ8" s="96"/>
      <c r="AR8" s="96"/>
      <c r="AS8" s="77"/>
      <c r="AT8" s="77"/>
      <c r="AU8" s="77"/>
      <c r="AV8" s="77"/>
      <c r="AW8" s="77"/>
      <c r="AX8" s="106"/>
      <c r="AZ8" s="27"/>
      <c r="BA8" s="27"/>
      <c r="BB8" s="27"/>
      <c r="BC8" s="27"/>
      <c r="BD8" s="27"/>
      <c r="BE8" s="27"/>
      <c r="BF8" s="27"/>
      <c r="BG8" s="27"/>
      <c r="BH8" s="27"/>
      <c r="BI8" s="27"/>
      <c r="BJ8" s="27"/>
      <c r="BK8" s="27"/>
      <c r="BL8" s="27"/>
      <c r="BM8" s="27"/>
      <c r="BN8" s="27"/>
      <c r="BO8" s="27"/>
      <c r="BR8" s="6"/>
    </row>
    <row r="9" spans="2:70">
      <c r="AA9" s="80" t="s">
        <v>29</v>
      </c>
      <c r="AB9" s="80"/>
      <c r="AC9" s="80"/>
      <c r="AD9" s="80"/>
      <c r="AE9" s="80"/>
      <c r="AF9" s="80"/>
      <c r="AG9" s="95"/>
      <c r="AH9" s="95"/>
      <c r="AI9" s="95"/>
      <c r="AJ9" s="95"/>
      <c r="AK9" s="95"/>
      <c r="AL9" s="95"/>
      <c r="AM9" s="95"/>
      <c r="AN9" s="95"/>
      <c r="AO9" s="95"/>
      <c r="AP9" s="95"/>
      <c r="AQ9" s="95"/>
      <c r="AR9" s="95"/>
      <c r="AS9" s="95"/>
      <c r="AT9" s="95"/>
      <c r="AU9" s="95"/>
      <c r="AV9" s="95"/>
      <c r="AW9" s="95"/>
      <c r="AX9" s="99"/>
      <c r="AZ9" s="27"/>
      <c r="BA9" s="27"/>
      <c r="BB9" s="27"/>
      <c r="BC9" s="27"/>
      <c r="BD9" s="27"/>
      <c r="BE9" s="27"/>
      <c r="BF9" s="27"/>
      <c r="BG9" s="27"/>
      <c r="BH9" s="27"/>
      <c r="BI9" s="27"/>
      <c r="BJ9" s="27"/>
      <c r="BK9" s="27"/>
      <c r="BL9" s="27"/>
      <c r="BM9" s="27"/>
      <c r="BN9" s="27"/>
      <c r="BO9" s="27"/>
    </row>
    <row r="10" spans="2:70">
      <c r="C10" s="21"/>
      <c r="D10" s="21"/>
      <c r="E10" s="21"/>
      <c r="F10" s="21"/>
      <c r="G10" s="21"/>
      <c r="H10" s="21"/>
      <c r="I10" s="21"/>
      <c r="J10" s="21"/>
      <c r="K10" s="21"/>
      <c r="L10" s="21"/>
      <c r="M10" s="21"/>
      <c r="N10" s="21"/>
      <c r="O10" s="21"/>
      <c r="P10" s="21"/>
      <c r="Q10" s="21"/>
      <c r="R10" s="21"/>
      <c r="S10" s="21"/>
      <c r="T10" s="21"/>
      <c r="AA10" s="80" t="s">
        <v>31</v>
      </c>
      <c r="AB10" s="80"/>
      <c r="AC10" s="80"/>
      <c r="AD10" s="80"/>
      <c r="AE10" s="80"/>
      <c r="AF10" s="80"/>
      <c r="AG10" s="77"/>
      <c r="AH10" s="77"/>
      <c r="AI10" s="77"/>
      <c r="AJ10" s="77"/>
      <c r="AK10" s="77"/>
      <c r="AL10" s="77"/>
      <c r="AM10" s="77"/>
      <c r="AN10" s="77"/>
      <c r="AO10" s="77"/>
      <c r="AP10" s="77"/>
      <c r="AQ10" s="77"/>
      <c r="AR10" s="77"/>
      <c r="AS10" s="77"/>
      <c r="AT10" s="77"/>
      <c r="AU10" s="77"/>
      <c r="AV10" s="77"/>
      <c r="AW10" s="77"/>
      <c r="AX10" s="106"/>
      <c r="AZ10" s="27"/>
      <c r="BA10" s="27"/>
      <c r="BB10" s="27"/>
      <c r="BC10" s="27"/>
      <c r="BD10" s="27"/>
      <c r="BE10" s="27"/>
      <c r="BF10" s="27"/>
      <c r="BG10" s="27"/>
      <c r="BH10" s="27"/>
      <c r="BI10" s="27"/>
      <c r="BJ10" s="27"/>
      <c r="BK10" s="27"/>
      <c r="BL10" s="27"/>
      <c r="BM10" s="27"/>
      <c r="BN10" s="27"/>
      <c r="BO10" s="27"/>
    </row>
    <row r="11" spans="2:70" ht="18.75" customHeight="1">
      <c r="B11" s="90" t="s">
        <v>33</v>
      </c>
      <c r="C11" s="90"/>
      <c r="D11" s="90"/>
      <c r="E11" s="90"/>
      <c r="F11" s="90"/>
      <c r="G11" s="90"/>
      <c r="H11" s="90"/>
      <c r="I11" s="90"/>
      <c r="J11" s="90"/>
      <c r="K11" s="90"/>
      <c r="L11" s="90"/>
      <c r="M11" s="90"/>
      <c r="N11" s="90"/>
      <c r="O11" s="90"/>
      <c r="P11" s="90"/>
      <c r="Q11" s="90"/>
      <c r="R11" s="90"/>
      <c r="S11" s="90"/>
      <c r="T11" s="90" t="s">
        <v>97</v>
      </c>
      <c r="U11" s="90"/>
      <c r="V11" s="90"/>
      <c r="W11" s="90"/>
      <c r="X11" s="90"/>
      <c r="Y11" s="90"/>
    </row>
    <row r="12" spans="2:70" ht="18.75">
      <c r="B12" s="94" t="s">
        <v>35</v>
      </c>
      <c r="C12" s="94"/>
      <c r="D12" s="94"/>
      <c r="E12" s="94"/>
      <c r="F12" s="94"/>
      <c r="G12" s="94"/>
      <c r="H12" s="94"/>
      <c r="I12" s="94"/>
      <c r="J12" s="94"/>
      <c r="K12" s="94"/>
      <c r="L12" s="94"/>
      <c r="M12" s="94"/>
      <c r="N12" s="94"/>
      <c r="O12" s="94"/>
      <c r="P12" s="94"/>
      <c r="Q12" s="94"/>
      <c r="R12" s="94"/>
      <c r="S12" s="94"/>
      <c r="T12" s="107"/>
      <c r="U12" s="107"/>
      <c r="V12" s="107"/>
      <c r="W12" s="107"/>
      <c r="X12" s="107"/>
      <c r="Y12" s="213"/>
      <c r="AA12" s="110" t="s">
        <v>36</v>
      </c>
      <c r="AB12" s="110"/>
      <c r="AC12" s="110"/>
      <c r="AD12" s="110"/>
      <c r="AE12" s="110"/>
      <c r="AF12" s="110"/>
      <c r="AG12" s="110"/>
      <c r="AH12" s="110"/>
      <c r="AI12" s="110"/>
      <c r="AJ12" s="110"/>
      <c r="AK12" s="110"/>
      <c r="AL12" s="110"/>
      <c r="AM12" s="110"/>
      <c r="AN12" s="110"/>
      <c r="AO12" s="110"/>
      <c r="AP12" s="110"/>
      <c r="AQ12" s="110"/>
      <c r="AR12" s="113">
        <v>10000000</v>
      </c>
      <c r="AS12" s="113"/>
      <c r="AT12" s="113"/>
      <c r="AU12" s="113"/>
      <c r="AV12" s="113"/>
      <c r="AW12" s="113"/>
      <c r="AX12" s="212"/>
      <c r="AY12" s="64"/>
      <c r="AZ12" s="64"/>
      <c r="BA12" s="64"/>
      <c r="BB12" s="64"/>
      <c r="BC12" s="64"/>
    </row>
    <row r="13" spans="2:70" ht="18.75">
      <c r="B13" s="65"/>
      <c r="C13" s="65"/>
      <c r="D13" s="65"/>
      <c r="E13" s="65"/>
      <c r="F13" s="65"/>
      <c r="G13" s="65"/>
      <c r="H13" s="65"/>
      <c r="I13" s="65"/>
      <c r="J13" s="65"/>
      <c r="K13" s="65"/>
      <c r="L13" s="65"/>
      <c r="M13" s="65"/>
      <c r="N13" s="65"/>
      <c r="O13" s="65"/>
      <c r="P13" s="65"/>
      <c r="Q13" s="65"/>
      <c r="R13" s="65"/>
      <c r="S13" s="65"/>
      <c r="T13" s="66"/>
      <c r="U13" s="66"/>
      <c r="V13" s="66"/>
      <c r="W13" s="66"/>
      <c r="X13" s="66"/>
      <c r="Y13" s="64"/>
      <c r="Z13" s="65"/>
      <c r="AA13" s="65"/>
      <c r="AB13" s="65"/>
      <c r="AC13" s="65"/>
      <c r="AD13" s="65"/>
      <c r="AE13" s="65"/>
      <c r="AF13" s="65"/>
      <c r="AG13" s="65"/>
      <c r="AH13" s="65"/>
      <c r="AI13" s="65"/>
      <c r="AJ13" s="65"/>
      <c r="AK13" s="65"/>
      <c r="AL13" s="65"/>
      <c r="AM13" s="65"/>
      <c r="AN13" s="65"/>
      <c r="AO13" s="65"/>
      <c r="AP13" s="65"/>
      <c r="AQ13" s="65"/>
      <c r="AR13" s="66"/>
      <c r="AS13" s="66"/>
      <c r="AT13" s="66"/>
      <c r="AU13" s="66"/>
      <c r="AV13" s="66"/>
      <c r="AW13" s="64"/>
      <c r="AX13" s="64"/>
      <c r="AY13" s="64"/>
      <c r="AZ13" s="64"/>
      <c r="BA13" s="64"/>
      <c r="BB13" s="64"/>
      <c r="BC13" s="64"/>
    </row>
    <row r="14" spans="2:70">
      <c r="B14" s="101" t="s">
        <v>37</v>
      </c>
      <c r="C14" s="101"/>
      <c r="D14" s="101"/>
      <c r="E14" s="101"/>
      <c r="F14" s="101"/>
      <c r="G14" s="101"/>
      <c r="H14" s="101"/>
      <c r="I14" s="101"/>
      <c r="J14" s="101"/>
      <c r="K14" s="101"/>
      <c r="L14" s="101"/>
      <c r="M14" s="101"/>
      <c r="N14" s="101"/>
      <c r="O14" s="101"/>
      <c r="P14" s="101"/>
      <c r="Q14" s="101"/>
      <c r="R14" s="101"/>
      <c r="S14" s="101"/>
    </row>
    <row r="15" spans="2:70">
      <c r="B15" s="63"/>
      <c r="C15" s="102" t="s">
        <v>38</v>
      </c>
      <c r="D15" s="102"/>
      <c r="E15" s="102"/>
      <c r="F15" s="102"/>
      <c r="G15" s="103" t="s">
        <v>39</v>
      </c>
      <c r="H15" s="103"/>
      <c r="I15" s="103"/>
      <c r="J15" s="103"/>
      <c r="K15" s="103" t="s">
        <v>40</v>
      </c>
      <c r="L15" s="103"/>
      <c r="M15" s="103"/>
      <c r="N15" s="103"/>
      <c r="O15" s="102" t="s">
        <v>41</v>
      </c>
      <c r="P15" s="102"/>
      <c r="Q15" s="102" t="s">
        <v>42</v>
      </c>
      <c r="R15" s="102"/>
      <c r="S15" s="214"/>
      <c r="U15" s="80" t="s">
        <v>42</v>
      </c>
      <c r="V15" s="80"/>
      <c r="W15" s="80"/>
      <c r="X15" s="80" t="s">
        <v>43</v>
      </c>
      <c r="Y15" s="80"/>
      <c r="Z15" s="80"/>
      <c r="AA15" s="80" t="s">
        <v>44</v>
      </c>
      <c r="AB15" s="80"/>
      <c r="AC15" s="100"/>
    </row>
    <row r="16" spans="2:70">
      <c r="B16" s="19">
        <v>1</v>
      </c>
      <c r="C16" s="119"/>
      <c r="D16" s="119"/>
      <c r="E16" s="119"/>
      <c r="F16" s="119"/>
      <c r="G16" s="122"/>
      <c r="H16" s="122"/>
      <c r="I16" s="122"/>
      <c r="J16" s="122"/>
      <c r="K16" s="122"/>
      <c r="L16" s="122"/>
      <c r="M16" s="122"/>
      <c r="N16" s="122"/>
      <c r="O16" s="116" t="str">
        <f t="shared" ref="O16:O25" si="0">IF(G16="","",K16-G16+1)</f>
        <v/>
      </c>
      <c r="P16" s="116"/>
      <c r="Q16" s="96"/>
      <c r="R16" s="96"/>
      <c r="S16" s="210"/>
      <c r="U16" s="80" t="s">
        <v>47</v>
      </c>
      <c r="V16" s="80"/>
      <c r="W16" s="80"/>
      <c r="X16" s="116">
        <f>COUNTIF(Q16:S35,"脳損傷")</f>
        <v>0</v>
      </c>
      <c r="Y16" s="116"/>
      <c r="Z16" s="116"/>
      <c r="AA16" s="116">
        <f ca="1">SUMIF(Q16:S35,"脳損傷",O16:P35)</f>
        <v>0</v>
      </c>
      <c r="AB16" s="116"/>
      <c r="AC16" s="128"/>
    </row>
    <row r="17" spans="2:29">
      <c r="B17" s="19">
        <f>B16+1</f>
        <v>2</v>
      </c>
      <c r="C17" s="119"/>
      <c r="D17" s="119"/>
      <c r="E17" s="119"/>
      <c r="F17" s="119"/>
      <c r="G17" s="122"/>
      <c r="H17" s="122"/>
      <c r="I17" s="122"/>
      <c r="J17" s="122"/>
      <c r="K17" s="122"/>
      <c r="L17" s="122"/>
      <c r="M17" s="122"/>
      <c r="N17" s="122"/>
      <c r="O17" s="116" t="str">
        <f t="shared" ref="O17" si="1">IF(G17="","",K17-G17+1)</f>
        <v/>
      </c>
      <c r="P17" s="116"/>
      <c r="Q17" s="96"/>
      <c r="R17" s="96"/>
      <c r="S17" s="210"/>
      <c r="U17" s="80" t="s">
        <v>50</v>
      </c>
      <c r="V17" s="80"/>
      <c r="W17" s="80"/>
      <c r="X17" s="116">
        <f>COUNTIF(Q16:S35,"脊髄損傷")</f>
        <v>0</v>
      </c>
      <c r="Y17" s="116"/>
      <c r="Z17" s="116"/>
      <c r="AA17" s="116">
        <f ca="1">SUMIF(Q16:S35,"脊髄損傷",O16:P35)</f>
        <v>0</v>
      </c>
      <c r="AB17" s="116"/>
      <c r="AC17" s="128"/>
    </row>
    <row r="18" spans="2:29">
      <c r="B18" s="19">
        <f t="shared" ref="B18:B35" si="2">B17+1</f>
        <v>3</v>
      </c>
      <c r="C18" s="119"/>
      <c r="D18" s="119"/>
      <c r="E18" s="119"/>
      <c r="F18" s="119"/>
      <c r="G18" s="122"/>
      <c r="H18" s="122"/>
      <c r="I18" s="122"/>
      <c r="J18" s="122"/>
      <c r="K18" s="122"/>
      <c r="L18" s="122"/>
      <c r="M18" s="122"/>
      <c r="N18" s="122"/>
      <c r="O18" s="116" t="str">
        <f t="shared" si="0"/>
        <v/>
      </c>
      <c r="P18" s="116"/>
      <c r="Q18" s="96"/>
      <c r="R18" s="96"/>
      <c r="S18" s="210"/>
      <c r="U18" s="80" t="s">
        <v>53</v>
      </c>
      <c r="V18" s="80"/>
      <c r="W18" s="80"/>
      <c r="X18" s="116">
        <f>COUNTIF(Q17:S36,"その他")</f>
        <v>0</v>
      </c>
      <c r="Y18" s="116"/>
      <c r="Z18" s="116"/>
      <c r="AA18" s="116">
        <f ca="1">SUMIF(Q17:S36,"その他",O17:P36)</f>
        <v>0</v>
      </c>
      <c r="AB18" s="116"/>
      <c r="AC18" s="128"/>
    </row>
    <row r="19" spans="2:29">
      <c r="B19" s="19">
        <f t="shared" si="2"/>
        <v>4</v>
      </c>
      <c r="C19" s="119"/>
      <c r="D19" s="119"/>
      <c r="E19" s="119"/>
      <c r="F19" s="119"/>
      <c r="G19" s="122"/>
      <c r="H19" s="122"/>
      <c r="I19" s="122"/>
      <c r="J19" s="122"/>
      <c r="K19" s="122"/>
      <c r="L19" s="122"/>
      <c r="M19" s="122"/>
      <c r="N19" s="122"/>
      <c r="O19" s="116" t="str">
        <f t="shared" si="0"/>
        <v/>
      </c>
      <c r="P19" s="116"/>
      <c r="Q19" s="96"/>
      <c r="R19" s="96"/>
      <c r="S19" s="210"/>
    </row>
    <row r="20" spans="2:29">
      <c r="B20" s="19">
        <f t="shared" si="2"/>
        <v>5</v>
      </c>
      <c r="C20" s="119"/>
      <c r="D20" s="119"/>
      <c r="E20" s="119"/>
      <c r="F20" s="119"/>
      <c r="G20" s="122"/>
      <c r="H20" s="122"/>
      <c r="I20" s="122"/>
      <c r="J20" s="122"/>
      <c r="K20" s="122"/>
      <c r="L20" s="122"/>
      <c r="M20" s="122"/>
      <c r="N20" s="122"/>
      <c r="O20" s="116" t="str">
        <f t="shared" si="0"/>
        <v/>
      </c>
      <c r="P20" s="116"/>
      <c r="Q20" s="96"/>
      <c r="R20" s="96"/>
      <c r="S20" s="210"/>
    </row>
    <row r="21" spans="2:29" ht="16.5" customHeight="1">
      <c r="B21" s="19">
        <f t="shared" si="2"/>
        <v>6</v>
      </c>
      <c r="C21" s="119"/>
      <c r="D21" s="119"/>
      <c r="E21" s="119"/>
      <c r="F21" s="119"/>
      <c r="G21" s="122"/>
      <c r="H21" s="122"/>
      <c r="I21" s="122"/>
      <c r="J21" s="122"/>
      <c r="K21" s="122"/>
      <c r="L21" s="122"/>
      <c r="M21" s="122"/>
      <c r="N21" s="122"/>
      <c r="O21" s="116" t="str">
        <f t="shared" si="0"/>
        <v/>
      </c>
      <c r="P21" s="116"/>
      <c r="Q21" s="96"/>
      <c r="R21" s="96"/>
      <c r="S21" s="210"/>
      <c r="U21" s="127" t="s">
        <v>54</v>
      </c>
      <c r="V21" s="127"/>
      <c r="W21" s="127"/>
      <c r="X21" s="127"/>
      <c r="Y21" s="127"/>
      <c r="Z21" s="127"/>
      <c r="AA21" s="127"/>
      <c r="AB21" s="127"/>
      <c r="AC21" s="127"/>
    </row>
    <row r="22" spans="2:29" ht="18.75" customHeight="1">
      <c r="B22" s="19">
        <f t="shared" si="2"/>
        <v>7</v>
      </c>
      <c r="C22" s="119"/>
      <c r="D22" s="119"/>
      <c r="E22" s="119"/>
      <c r="F22" s="119"/>
      <c r="G22" s="122"/>
      <c r="H22" s="122"/>
      <c r="I22" s="122"/>
      <c r="J22" s="122"/>
      <c r="K22" s="122"/>
      <c r="L22" s="122"/>
      <c r="M22" s="122"/>
      <c r="N22" s="122"/>
      <c r="O22" s="116" t="str">
        <f t="shared" si="0"/>
        <v/>
      </c>
      <c r="P22" s="116"/>
      <c r="Q22" s="96"/>
      <c r="R22" s="96"/>
      <c r="S22" s="210"/>
      <c r="U22" s="127"/>
      <c r="V22" s="127"/>
      <c r="W22" s="127"/>
      <c r="X22" s="127"/>
      <c r="Y22" s="127"/>
      <c r="Z22" s="127"/>
      <c r="AA22" s="127"/>
      <c r="AB22" s="127"/>
      <c r="AC22" s="127"/>
    </row>
    <row r="23" spans="2:29">
      <c r="B23" s="19">
        <f t="shared" si="2"/>
        <v>8</v>
      </c>
      <c r="C23" s="119"/>
      <c r="D23" s="119"/>
      <c r="E23" s="119"/>
      <c r="F23" s="119"/>
      <c r="G23" s="122"/>
      <c r="H23" s="122"/>
      <c r="I23" s="122"/>
      <c r="J23" s="122"/>
      <c r="K23" s="122"/>
      <c r="L23" s="122"/>
      <c r="M23" s="122"/>
      <c r="N23" s="122"/>
      <c r="O23" s="116" t="str">
        <f t="shared" si="0"/>
        <v/>
      </c>
      <c r="P23" s="116"/>
      <c r="Q23" s="96"/>
      <c r="R23" s="96"/>
      <c r="S23" s="210"/>
      <c r="U23" s="215" t="s">
        <v>57</v>
      </c>
      <c r="V23" s="215"/>
      <c r="W23" s="215"/>
      <c r="X23" s="216"/>
      <c r="Y23" s="216"/>
      <c r="Z23" s="216"/>
      <c r="AA23" s="215" t="s">
        <v>58</v>
      </c>
      <c r="AB23" s="215"/>
      <c r="AC23" s="215"/>
    </row>
    <row r="24" spans="2:29">
      <c r="B24" s="19">
        <f t="shared" si="2"/>
        <v>9</v>
      </c>
      <c r="C24" s="119"/>
      <c r="D24" s="119"/>
      <c r="E24" s="119"/>
      <c r="F24" s="119"/>
      <c r="G24" s="122"/>
      <c r="H24" s="122"/>
      <c r="I24" s="122"/>
      <c r="J24" s="122"/>
      <c r="K24" s="122"/>
      <c r="L24" s="122"/>
      <c r="M24" s="122"/>
      <c r="N24" s="122"/>
      <c r="O24" s="116" t="str">
        <f t="shared" si="0"/>
        <v/>
      </c>
      <c r="P24" s="116"/>
      <c r="Q24" s="96"/>
      <c r="R24" s="96"/>
      <c r="S24" s="210"/>
      <c r="U24" s="100" t="s">
        <v>50</v>
      </c>
      <c r="V24" s="100"/>
      <c r="W24" s="100"/>
      <c r="X24" s="126"/>
      <c r="Y24" s="126"/>
      <c r="Z24" s="126"/>
      <c r="AA24" s="100" t="s">
        <v>58</v>
      </c>
      <c r="AB24" s="100"/>
      <c r="AC24" s="100"/>
    </row>
    <row r="25" spans="2:29">
      <c r="B25" s="19">
        <f t="shared" si="2"/>
        <v>10</v>
      </c>
      <c r="C25" s="119"/>
      <c r="D25" s="119"/>
      <c r="E25" s="119"/>
      <c r="F25" s="119"/>
      <c r="G25" s="119"/>
      <c r="H25" s="119"/>
      <c r="I25" s="119"/>
      <c r="J25" s="119"/>
      <c r="K25" s="119"/>
      <c r="L25" s="119"/>
      <c r="M25" s="119"/>
      <c r="N25" s="119"/>
      <c r="O25" s="116" t="str">
        <f t="shared" si="0"/>
        <v/>
      </c>
      <c r="P25" s="116"/>
      <c r="Q25" s="96"/>
      <c r="R25" s="96"/>
      <c r="S25" s="210"/>
      <c r="U25" s="100" t="s">
        <v>53</v>
      </c>
      <c r="V25" s="100"/>
      <c r="W25" s="100"/>
      <c r="X25" s="126"/>
      <c r="Y25" s="126"/>
      <c r="Z25" s="126"/>
      <c r="AA25" s="100" t="s">
        <v>58</v>
      </c>
      <c r="AB25" s="100"/>
      <c r="AC25" s="100"/>
    </row>
    <row r="26" spans="2:29">
      <c r="B26" s="19">
        <f t="shared" si="2"/>
        <v>11</v>
      </c>
      <c r="C26" s="119"/>
      <c r="D26" s="119"/>
      <c r="E26" s="119"/>
      <c r="F26" s="119"/>
      <c r="G26" s="119"/>
      <c r="H26" s="119"/>
      <c r="I26" s="119"/>
      <c r="J26" s="119"/>
      <c r="K26" s="119"/>
      <c r="L26" s="119"/>
      <c r="M26" s="119"/>
      <c r="N26" s="119"/>
      <c r="O26" s="116" t="str">
        <f t="shared" ref="O26:O35" si="3">IF(G26="","",K26-G26+1)</f>
        <v/>
      </c>
      <c r="P26" s="116"/>
      <c r="Q26" s="96"/>
      <c r="R26" s="96"/>
      <c r="S26" s="210"/>
      <c r="U26" s="100" t="s">
        <v>59</v>
      </c>
      <c r="V26" s="100"/>
      <c r="W26" s="100"/>
      <c r="X26" s="128">
        <f>SUM(X23:Z25)</f>
        <v>0</v>
      </c>
      <c r="Y26" s="128"/>
      <c r="Z26" s="128"/>
      <c r="AA26" s="100" t="s">
        <v>58</v>
      </c>
      <c r="AB26" s="100"/>
      <c r="AC26" s="100"/>
    </row>
    <row r="27" spans="2:29">
      <c r="B27" s="19">
        <f t="shared" si="2"/>
        <v>12</v>
      </c>
      <c r="C27" s="119"/>
      <c r="D27" s="119"/>
      <c r="E27" s="119"/>
      <c r="F27" s="119"/>
      <c r="G27" s="119"/>
      <c r="H27" s="119"/>
      <c r="I27" s="119"/>
      <c r="J27" s="119"/>
      <c r="K27" s="119"/>
      <c r="L27" s="119"/>
      <c r="M27" s="119"/>
      <c r="N27" s="119"/>
      <c r="O27" s="116" t="str">
        <f t="shared" si="3"/>
        <v/>
      </c>
      <c r="P27" s="116"/>
      <c r="Q27" s="96"/>
      <c r="R27" s="96"/>
      <c r="S27" s="210"/>
    </row>
    <row r="28" spans="2:29">
      <c r="B28" s="19">
        <f t="shared" si="2"/>
        <v>13</v>
      </c>
      <c r="C28" s="119"/>
      <c r="D28" s="119"/>
      <c r="E28" s="119"/>
      <c r="F28" s="119"/>
      <c r="G28" s="119"/>
      <c r="H28" s="119"/>
      <c r="I28" s="119"/>
      <c r="J28" s="119"/>
      <c r="K28" s="119"/>
      <c r="L28" s="119"/>
      <c r="M28" s="119"/>
      <c r="N28" s="119"/>
      <c r="O28" s="116" t="str">
        <f t="shared" si="3"/>
        <v/>
      </c>
      <c r="P28" s="116"/>
      <c r="Q28" s="96"/>
      <c r="R28" s="96"/>
      <c r="S28" s="210"/>
    </row>
    <row r="29" spans="2:29">
      <c r="B29" s="19">
        <f t="shared" si="2"/>
        <v>14</v>
      </c>
      <c r="C29" s="119"/>
      <c r="D29" s="119"/>
      <c r="E29" s="119"/>
      <c r="F29" s="119"/>
      <c r="G29" s="119"/>
      <c r="H29" s="119"/>
      <c r="I29" s="119"/>
      <c r="J29" s="119"/>
      <c r="K29" s="119"/>
      <c r="L29" s="119"/>
      <c r="M29" s="119"/>
      <c r="N29" s="119"/>
      <c r="O29" s="116" t="str">
        <f t="shared" si="3"/>
        <v/>
      </c>
      <c r="P29" s="116"/>
      <c r="Q29" s="96"/>
      <c r="R29" s="96"/>
      <c r="S29" s="210"/>
    </row>
    <row r="30" spans="2:29">
      <c r="B30" s="19">
        <f t="shared" si="2"/>
        <v>15</v>
      </c>
      <c r="C30" s="119"/>
      <c r="D30" s="119"/>
      <c r="E30" s="119"/>
      <c r="F30" s="119"/>
      <c r="G30" s="119"/>
      <c r="H30" s="119"/>
      <c r="I30" s="119"/>
      <c r="J30" s="119"/>
      <c r="K30" s="119"/>
      <c r="L30" s="119"/>
      <c r="M30" s="119"/>
      <c r="N30" s="119"/>
      <c r="O30" s="116" t="str">
        <f t="shared" si="3"/>
        <v/>
      </c>
      <c r="P30" s="116"/>
      <c r="Q30" s="96"/>
      <c r="R30" s="96"/>
      <c r="S30" s="210"/>
    </row>
    <row r="31" spans="2:29">
      <c r="B31" s="19">
        <f t="shared" si="2"/>
        <v>16</v>
      </c>
      <c r="C31" s="119"/>
      <c r="D31" s="119"/>
      <c r="E31" s="119"/>
      <c r="F31" s="119"/>
      <c r="G31" s="119"/>
      <c r="H31" s="119"/>
      <c r="I31" s="119"/>
      <c r="J31" s="119"/>
      <c r="K31" s="119"/>
      <c r="L31" s="119"/>
      <c r="M31" s="119"/>
      <c r="N31" s="119"/>
      <c r="O31" s="116" t="str">
        <f t="shared" si="3"/>
        <v/>
      </c>
      <c r="P31" s="116"/>
      <c r="Q31" s="96"/>
      <c r="R31" s="96"/>
      <c r="S31" s="210"/>
    </row>
    <row r="32" spans="2:29">
      <c r="B32" s="19">
        <f t="shared" si="2"/>
        <v>17</v>
      </c>
      <c r="C32" s="119"/>
      <c r="D32" s="119"/>
      <c r="E32" s="119"/>
      <c r="F32" s="119"/>
      <c r="G32" s="119"/>
      <c r="H32" s="119"/>
      <c r="I32" s="119"/>
      <c r="J32" s="119"/>
      <c r="K32" s="119"/>
      <c r="L32" s="119"/>
      <c r="M32" s="119"/>
      <c r="N32" s="119"/>
      <c r="O32" s="116" t="str">
        <f t="shared" si="3"/>
        <v/>
      </c>
      <c r="P32" s="116"/>
      <c r="Q32" s="96"/>
      <c r="R32" s="96"/>
      <c r="S32" s="210"/>
    </row>
    <row r="33" spans="2:57">
      <c r="B33" s="19">
        <f t="shared" si="2"/>
        <v>18</v>
      </c>
      <c r="C33" s="119"/>
      <c r="D33" s="119"/>
      <c r="E33" s="119"/>
      <c r="F33" s="119"/>
      <c r="G33" s="119"/>
      <c r="H33" s="119"/>
      <c r="I33" s="119"/>
      <c r="J33" s="119"/>
      <c r="K33" s="119"/>
      <c r="L33" s="119"/>
      <c r="M33" s="119"/>
      <c r="N33" s="119"/>
      <c r="O33" s="116" t="str">
        <f t="shared" si="3"/>
        <v/>
      </c>
      <c r="P33" s="116"/>
      <c r="Q33" s="96"/>
      <c r="R33" s="96"/>
      <c r="S33" s="210"/>
    </row>
    <row r="34" spans="2:57">
      <c r="B34" s="19">
        <f t="shared" si="2"/>
        <v>19</v>
      </c>
      <c r="C34" s="119"/>
      <c r="D34" s="119"/>
      <c r="E34" s="119"/>
      <c r="F34" s="119"/>
      <c r="G34" s="119"/>
      <c r="H34" s="119"/>
      <c r="I34" s="119"/>
      <c r="J34" s="119"/>
      <c r="K34" s="119"/>
      <c r="L34" s="119"/>
      <c r="M34" s="119"/>
      <c r="N34" s="119"/>
      <c r="O34" s="116" t="str">
        <f t="shared" si="3"/>
        <v/>
      </c>
      <c r="P34" s="116"/>
      <c r="Q34" s="96"/>
      <c r="R34" s="96"/>
      <c r="S34" s="210"/>
    </row>
    <row r="35" spans="2:57" ht="17.25" thickBot="1">
      <c r="B35" s="19">
        <f t="shared" si="2"/>
        <v>20</v>
      </c>
      <c r="C35" s="119"/>
      <c r="D35" s="119"/>
      <c r="E35" s="119"/>
      <c r="F35" s="119"/>
      <c r="G35" s="119"/>
      <c r="H35" s="119"/>
      <c r="I35" s="119"/>
      <c r="J35" s="119"/>
      <c r="K35" s="119"/>
      <c r="L35" s="119"/>
      <c r="M35" s="119"/>
      <c r="N35" s="119"/>
      <c r="O35" s="116" t="str">
        <f t="shared" si="3"/>
        <v/>
      </c>
      <c r="P35" s="116"/>
      <c r="Q35" s="96"/>
      <c r="R35" s="96"/>
      <c r="S35" s="210"/>
    </row>
    <row r="36" spans="2:57" ht="17.25" thickBot="1">
      <c r="B36" s="16" t="s">
        <v>59</v>
      </c>
      <c r="C36" s="129">
        <f>COUNTA(C16:F35)</f>
        <v>0</v>
      </c>
      <c r="D36" s="129"/>
      <c r="E36" s="129"/>
      <c r="F36" s="129"/>
      <c r="G36" s="129"/>
      <c r="H36" s="129"/>
      <c r="I36" s="129"/>
      <c r="J36" s="129"/>
      <c r="K36" s="129"/>
      <c r="L36" s="129"/>
      <c r="M36" s="129"/>
      <c r="N36" s="129"/>
      <c r="O36" s="129">
        <f>SUM(O16:P35)</f>
        <v>0</v>
      </c>
      <c r="P36" s="129"/>
      <c r="Q36" s="129"/>
      <c r="R36" s="129"/>
      <c r="S36" s="211"/>
    </row>
    <row r="38" spans="2:57">
      <c r="B38" s="136" t="s">
        <v>60</v>
      </c>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row>
    <row r="39" spans="2:57" ht="16.5" customHeight="1">
      <c r="B39" s="80" t="s">
        <v>61</v>
      </c>
      <c r="C39" s="80"/>
      <c r="D39" s="80" t="s">
        <v>62</v>
      </c>
      <c r="E39" s="80"/>
      <c r="F39" s="80"/>
      <c r="G39" s="80"/>
      <c r="H39" s="80"/>
      <c r="I39" s="80"/>
      <c r="J39" s="80" t="s">
        <v>63</v>
      </c>
      <c r="K39" s="80"/>
      <c r="L39" s="80"/>
      <c r="M39" s="80"/>
      <c r="N39" s="80" t="s">
        <v>64</v>
      </c>
      <c r="O39" s="80"/>
      <c r="P39" s="80"/>
      <c r="Q39" s="80"/>
      <c r="R39" s="80"/>
      <c r="S39" s="80" t="s">
        <v>65</v>
      </c>
      <c r="T39" s="80"/>
      <c r="U39" s="80"/>
      <c r="V39" s="80"/>
      <c r="W39" s="80"/>
      <c r="X39" s="80" t="s">
        <v>66</v>
      </c>
      <c r="Y39" s="80"/>
      <c r="Z39" s="80"/>
      <c r="AA39" s="80"/>
      <c r="AB39" s="80" t="s">
        <v>67</v>
      </c>
      <c r="AC39" s="80"/>
      <c r="AD39" s="80"/>
      <c r="AE39" s="80"/>
      <c r="AF39" s="80"/>
      <c r="AG39" s="80" t="s">
        <v>68</v>
      </c>
      <c r="AH39" s="80"/>
      <c r="AI39" s="80"/>
      <c r="AJ39" s="80"/>
      <c r="AK39" s="100"/>
      <c r="AS39" s="6"/>
      <c r="AT39" s="6"/>
      <c r="AU39" s="6"/>
      <c r="AV39" s="6"/>
      <c r="AW39" s="6"/>
      <c r="AY39" s="6"/>
      <c r="AZ39" s="6"/>
      <c r="BA39" s="6"/>
      <c r="BB39" s="6"/>
      <c r="BC39" s="6"/>
    </row>
    <row r="40" spans="2:57">
      <c r="B40" s="80">
        <v>1</v>
      </c>
      <c r="C40" s="80"/>
      <c r="D40" s="96"/>
      <c r="E40" s="96"/>
      <c r="F40" s="96"/>
      <c r="G40" s="96"/>
      <c r="H40" s="96"/>
      <c r="I40" s="96"/>
      <c r="J40" s="96"/>
      <c r="K40" s="96"/>
      <c r="L40" s="96"/>
      <c r="M40" s="96"/>
      <c r="N40" s="142"/>
      <c r="O40" s="142"/>
      <c r="P40" s="142"/>
      <c r="Q40" s="142"/>
      <c r="R40" s="142"/>
      <c r="S40" s="148"/>
      <c r="T40" s="148"/>
      <c r="U40" s="148"/>
      <c r="V40" s="148"/>
      <c r="W40" s="148"/>
      <c r="X40" s="96"/>
      <c r="Y40" s="96"/>
      <c r="Z40" s="96"/>
      <c r="AA40" s="96"/>
      <c r="AB40" s="140"/>
      <c r="AC40" s="146"/>
      <c r="AD40" s="146"/>
      <c r="AE40" s="146"/>
      <c r="AF40" s="147"/>
      <c r="AG40" s="140">
        <f t="shared" ref="AG40:AG54" si="4">N40-AB40</f>
        <v>0</v>
      </c>
      <c r="AH40" s="140"/>
      <c r="AI40" s="140"/>
      <c r="AJ40" s="140"/>
      <c r="AK40" s="141"/>
      <c r="AM40" s="1"/>
      <c r="AN40" s="1"/>
      <c r="AO40" s="2"/>
      <c r="AP40" s="2"/>
      <c r="AQ40" s="2"/>
      <c r="AR40" s="3"/>
      <c r="AS40" s="3"/>
      <c r="AT40" s="3"/>
      <c r="AU40" s="1"/>
      <c r="AV40" s="1"/>
      <c r="AW40" s="1"/>
      <c r="AX40" s="1"/>
      <c r="AY40" s="4"/>
      <c r="AZ40" s="4"/>
      <c r="BA40" s="4"/>
      <c r="BB40" s="4"/>
      <c r="BC40" s="4"/>
      <c r="BD40" s="1"/>
      <c r="BE40" s="1"/>
    </row>
    <row r="41" spans="2:57" ht="16.5" customHeight="1">
      <c r="B41" s="80">
        <v>2</v>
      </c>
      <c r="C41" s="80"/>
      <c r="D41" s="96"/>
      <c r="E41" s="96"/>
      <c r="F41" s="96"/>
      <c r="G41" s="96"/>
      <c r="H41" s="96"/>
      <c r="I41" s="96"/>
      <c r="J41" s="96"/>
      <c r="K41" s="96"/>
      <c r="L41" s="96"/>
      <c r="M41" s="96"/>
      <c r="N41" s="142"/>
      <c r="O41" s="142"/>
      <c r="P41" s="142"/>
      <c r="Q41" s="142"/>
      <c r="R41" s="142"/>
      <c r="S41" s="148"/>
      <c r="T41" s="148"/>
      <c r="U41" s="148"/>
      <c r="V41" s="148"/>
      <c r="W41" s="148"/>
      <c r="X41" s="96"/>
      <c r="Y41" s="96"/>
      <c r="Z41" s="96"/>
      <c r="AA41" s="96"/>
      <c r="AB41" s="140"/>
      <c r="AC41" s="146"/>
      <c r="AD41" s="146"/>
      <c r="AE41" s="146"/>
      <c r="AF41" s="147"/>
      <c r="AG41" s="140">
        <f t="shared" si="4"/>
        <v>0</v>
      </c>
      <c r="AH41" s="140"/>
      <c r="AI41" s="140"/>
      <c r="AJ41" s="140"/>
      <c r="AK41" s="141"/>
      <c r="AM41" s="1"/>
      <c r="AN41" s="1"/>
      <c r="AO41" s="2"/>
      <c r="AP41" s="2"/>
      <c r="AQ41" s="2"/>
      <c r="AR41" s="3"/>
      <c r="AS41" s="3"/>
      <c r="AT41" s="3"/>
      <c r="AU41" s="1"/>
      <c r="AV41" s="1"/>
      <c r="AW41" s="1"/>
      <c r="AX41" s="1"/>
      <c r="AY41" s="4"/>
      <c r="AZ41" s="4"/>
      <c r="BA41" s="4"/>
      <c r="BB41" s="4"/>
      <c r="BC41" s="4"/>
      <c r="BD41" s="1"/>
      <c r="BE41" s="1"/>
    </row>
    <row r="42" spans="2:57" ht="16.5" customHeight="1">
      <c r="B42" s="80">
        <v>3</v>
      </c>
      <c r="C42" s="80"/>
      <c r="D42" s="96"/>
      <c r="E42" s="96"/>
      <c r="F42" s="96"/>
      <c r="G42" s="96"/>
      <c r="H42" s="96"/>
      <c r="I42" s="96"/>
      <c r="J42" s="96"/>
      <c r="K42" s="96"/>
      <c r="L42" s="96"/>
      <c r="M42" s="96"/>
      <c r="N42" s="142"/>
      <c r="O42" s="142"/>
      <c r="P42" s="142"/>
      <c r="Q42" s="142"/>
      <c r="R42" s="142"/>
      <c r="S42" s="148"/>
      <c r="T42" s="148"/>
      <c r="U42" s="148"/>
      <c r="V42" s="148"/>
      <c r="W42" s="148"/>
      <c r="X42" s="96"/>
      <c r="Y42" s="96"/>
      <c r="Z42" s="96"/>
      <c r="AA42" s="96"/>
      <c r="AB42" s="140"/>
      <c r="AC42" s="146"/>
      <c r="AD42" s="146"/>
      <c r="AE42" s="146"/>
      <c r="AF42" s="147"/>
      <c r="AG42" s="140">
        <f t="shared" si="4"/>
        <v>0</v>
      </c>
      <c r="AH42" s="140"/>
      <c r="AI42" s="140"/>
      <c r="AJ42" s="140"/>
      <c r="AK42" s="141"/>
      <c r="AM42" s="1"/>
      <c r="AN42" s="1"/>
      <c r="AO42" s="2"/>
      <c r="AP42" s="2"/>
      <c r="AQ42" s="2"/>
      <c r="AR42" s="3"/>
      <c r="AS42" s="3"/>
      <c r="AT42" s="3"/>
      <c r="AU42" s="1"/>
      <c r="AV42" s="1"/>
      <c r="AW42" s="1"/>
      <c r="AX42" s="1"/>
      <c r="AY42" s="4"/>
      <c r="AZ42" s="4"/>
      <c r="BA42" s="4"/>
      <c r="BB42" s="4"/>
      <c r="BC42" s="4"/>
      <c r="BD42" s="1"/>
      <c r="BE42" s="1"/>
    </row>
    <row r="43" spans="2:57" ht="16.5" customHeight="1">
      <c r="B43" s="80">
        <v>4</v>
      </c>
      <c r="C43" s="80"/>
      <c r="D43" s="96"/>
      <c r="E43" s="96"/>
      <c r="F43" s="96"/>
      <c r="G43" s="96"/>
      <c r="H43" s="96"/>
      <c r="I43" s="96"/>
      <c r="J43" s="96"/>
      <c r="K43" s="96"/>
      <c r="L43" s="96"/>
      <c r="M43" s="96"/>
      <c r="N43" s="142"/>
      <c r="O43" s="142"/>
      <c r="P43" s="142"/>
      <c r="Q43" s="142"/>
      <c r="R43" s="142"/>
      <c r="S43" s="148"/>
      <c r="T43" s="148"/>
      <c r="U43" s="148"/>
      <c r="V43" s="148"/>
      <c r="W43" s="148"/>
      <c r="X43" s="96"/>
      <c r="Y43" s="96"/>
      <c r="Z43" s="96"/>
      <c r="AA43" s="96"/>
      <c r="AB43" s="140"/>
      <c r="AC43" s="146"/>
      <c r="AD43" s="146"/>
      <c r="AE43" s="146"/>
      <c r="AF43" s="147"/>
      <c r="AG43" s="140">
        <f t="shared" si="4"/>
        <v>0</v>
      </c>
      <c r="AH43" s="140"/>
      <c r="AI43" s="140"/>
      <c r="AJ43" s="140"/>
      <c r="AK43" s="141"/>
      <c r="AM43" s="1"/>
      <c r="AN43" s="1"/>
      <c r="AO43" s="2"/>
      <c r="AP43" s="2"/>
      <c r="AQ43" s="2"/>
      <c r="AR43" s="5"/>
      <c r="AS43" s="5"/>
      <c r="AT43" s="5"/>
      <c r="AU43" s="1"/>
      <c r="AV43" s="1"/>
      <c r="AW43" s="1"/>
      <c r="AX43" s="1"/>
      <c r="AY43" s="4"/>
      <c r="AZ43" s="4"/>
      <c r="BA43" s="4"/>
      <c r="BB43" s="4"/>
      <c r="BC43" s="4"/>
      <c r="BD43" s="1"/>
      <c r="BE43" s="1"/>
    </row>
    <row r="44" spans="2:57">
      <c r="B44" s="80">
        <v>5</v>
      </c>
      <c r="C44" s="80"/>
      <c r="D44" s="96"/>
      <c r="E44" s="96"/>
      <c r="F44" s="96"/>
      <c r="G44" s="96"/>
      <c r="H44" s="96"/>
      <c r="I44" s="96"/>
      <c r="J44" s="96"/>
      <c r="K44" s="96"/>
      <c r="L44" s="96"/>
      <c r="M44" s="96"/>
      <c r="N44" s="142"/>
      <c r="O44" s="142"/>
      <c r="P44" s="142"/>
      <c r="Q44" s="142"/>
      <c r="R44" s="142"/>
      <c r="S44" s="148"/>
      <c r="T44" s="148"/>
      <c r="U44" s="148"/>
      <c r="V44" s="148"/>
      <c r="W44" s="148"/>
      <c r="X44" s="96"/>
      <c r="Y44" s="96"/>
      <c r="Z44" s="96"/>
      <c r="AA44" s="96"/>
      <c r="AB44" s="140"/>
      <c r="AC44" s="146"/>
      <c r="AD44" s="146"/>
      <c r="AE44" s="146"/>
      <c r="AF44" s="147"/>
      <c r="AG44" s="140">
        <f t="shared" si="4"/>
        <v>0</v>
      </c>
      <c r="AH44" s="140"/>
      <c r="AI44" s="140"/>
      <c r="AJ44" s="140"/>
      <c r="AK44" s="141"/>
      <c r="AM44" s="1"/>
      <c r="AN44" s="1"/>
      <c r="AO44" s="2"/>
      <c r="AP44" s="2"/>
      <c r="AQ44" s="2"/>
      <c r="AR44" s="5"/>
      <c r="AS44" s="5"/>
      <c r="AT44" s="5"/>
      <c r="AU44" s="1"/>
      <c r="AV44" s="1"/>
      <c r="AW44" s="1"/>
      <c r="AX44" s="1"/>
      <c r="AY44" s="4"/>
      <c r="AZ44" s="4"/>
      <c r="BA44" s="4"/>
      <c r="BB44" s="4"/>
      <c r="BC44" s="4"/>
      <c r="BD44" s="1"/>
      <c r="BE44" s="1"/>
    </row>
    <row r="45" spans="2:57">
      <c r="B45" s="80">
        <v>6</v>
      </c>
      <c r="C45" s="80"/>
      <c r="D45" s="96"/>
      <c r="E45" s="96"/>
      <c r="F45" s="96"/>
      <c r="G45" s="96"/>
      <c r="H45" s="96"/>
      <c r="I45" s="96"/>
      <c r="J45" s="96"/>
      <c r="K45" s="96"/>
      <c r="L45" s="96"/>
      <c r="M45" s="96"/>
      <c r="N45" s="142"/>
      <c r="O45" s="142"/>
      <c r="P45" s="142"/>
      <c r="Q45" s="142"/>
      <c r="R45" s="142"/>
      <c r="S45" s="148"/>
      <c r="T45" s="148"/>
      <c r="U45" s="148"/>
      <c r="V45" s="148"/>
      <c r="W45" s="148"/>
      <c r="X45" s="96"/>
      <c r="Y45" s="96"/>
      <c r="Z45" s="96"/>
      <c r="AA45" s="96"/>
      <c r="AB45" s="140"/>
      <c r="AC45" s="146"/>
      <c r="AD45" s="146"/>
      <c r="AE45" s="146"/>
      <c r="AF45" s="147"/>
      <c r="AG45" s="140">
        <f t="shared" si="4"/>
        <v>0</v>
      </c>
      <c r="AH45" s="140"/>
      <c r="AI45" s="140"/>
      <c r="AJ45" s="140"/>
      <c r="AK45" s="141"/>
      <c r="AM45" s="1"/>
      <c r="AN45" s="1"/>
      <c r="AO45" s="2"/>
      <c r="AP45" s="2"/>
      <c r="AQ45" s="2"/>
      <c r="AR45" s="5"/>
      <c r="AS45" s="5"/>
      <c r="AT45" s="5"/>
      <c r="AU45" s="1"/>
      <c r="AV45" s="1"/>
      <c r="AW45" s="1"/>
      <c r="AX45" s="1"/>
      <c r="AY45" s="4"/>
      <c r="AZ45" s="4"/>
      <c r="BA45" s="4"/>
      <c r="BB45" s="4"/>
      <c r="BC45" s="4"/>
      <c r="BD45" s="1"/>
      <c r="BE45" s="1"/>
    </row>
    <row r="46" spans="2:57">
      <c r="B46" s="80">
        <v>7</v>
      </c>
      <c r="C46" s="80"/>
      <c r="D46" s="96"/>
      <c r="E46" s="96"/>
      <c r="F46" s="96"/>
      <c r="G46" s="96"/>
      <c r="H46" s="96"/>
      <c r="I46" s="96"/>
      <c r="J46" s="96"/>
      <c r="K46" s="96"/>
      <c r="L46" s="96"/>
      <c r="M46" s="96"/>
      <c r="N46" s="142"/>
      <c r="O46" s="142"/>
      <c r="P46" s="142"/>
      <c r="Q46" s="142"/>
      <c r="R46" s="142"/>
      <c r="S46" s="148"/>
      <c r="T46" s="148"/>
      <c r="U46" s="148"/>
      <c r="V46" s="148"/>
      <c r="W46" s="148"/>
      <c r="X46" s="96"/>
      <c r="Y46" s="96"/>
      <c r="Z46" s="96"/>
      <c r="AA46" s="96"/>
      <c r="AB46" s="140"/>
      <c r="AC46" s="146"/>
      <c r="AD46" s="146"/>
      <c r="AE46" s="146"/>
      <c r="AF46" s="147"/>
      <c r="AG46" s="140">
        <f t="shared" si="4"/>
        <v>0</v>
      </c>
      <c r="AH46" s="140"/>
      <c r="AI46" s="140"/>
      <c r="AJ46" s="140"/>
      <c r="AK46" s="141"/>
      <c r="AM46" s="1"/>
      <c r="AN46" s="1"/>
      <c r="AO46" s="2"/>
      <c r="AP46" s="2"/>
      <c r="AQ46" s="2"/>
      <c r="AR46" s="5"/>
      <c r="AS46" s="5"/>
      <c r="AT46" s="5"/>
      <c r="AU46" s="1"/>
      <c r="AV46" s="1"/>
      <c r="AW46" s="1"/>
      <c r="AX46" s="1"/>
      <c r="AY46" s="4"/>
      <c r="AZ46" s="4"/>
      <c r="BA46" s="4"/>
      <c r="BB46" s="4"/>
      <c r="BC46" s="4"/>
      <c r="BD46" s="1"/>
      <c r="BE46" s="1"/>
    </row>
    <row r="47" spans="2:57">
      <c r="B47" s="80">
        <v>8</v>
      </c>
      <c r="C47" s="80"/>
      <c r="D47" s="96"/>
      <c r="E47" s="96"/>
      <c r="F47" s="96"/>
      <c r="G47" s="96"/>
      <c r="H47" s="96"/>
      <c r="I47" s="96"/>
      <c r="J47" s="96"/>
      <c r="K47" s="96"/>
      <c r="L47" s="96"/>
      <c r="M47" s="96"/>
      <c r="N47" s="142"/>
      <c r="O47" s="142"/>
      <c r="P47" s="142"/>
      <c r="Q47" s="142"/>
      <c r="R47" s="142"/>
      <c r="S47" s="148"/>
      <c r="T47" s="148"/>
      <c r="U47" s="148"/>
      <c r="V47" s="148"/>
      <c r="W47" s="148"/>
      <c r="X47" s="96"/>
      <c r="Y47" s="96"/>
      <c r="Z47" s="96"/>
      <c r="AA47" s="96"/>
      <c r="AB47" s="140"/>
      <c r="AC47" s="146"/>
      <c r="AD47" s="146"/>
      <c r="AE47" s="146"/>
      <c r="AF47" s="147"/>
      <c r="AG47" s="140">
        <f t="shared" si="4"/>
        <v>0</v>
      </c>
      <c r="AH47" s="140"/>
      <c r="AI47" s="140"/>
      <c r="AJ47" s="140"/>
      <c r="AK47" s="141"/>
      <c r="AM47" s="1"/>
      <c r="AN47" s="1"/>
      <c r="AO47" s="2"/>
      <c r="AP47" s="2"/>
      <c r="AQ47" s="2"/>
      <c r="AR47" s="5"/>
      <c r="AS47" s="5"/>
      <c r="AT47" s="5"/>
      <c r="AU47" s="1"/>
      <c r="AV47" s="1"/>
      <c r="AW47" s="1"/>
      <c r="AX47" s="1"/>
      <c r="AY47" s="4"/>
      <c r="AZ47" s="4"/>
      <c r="BA47" s="4"/>
      <c r="BB47" s="4"/>
      <c r="BC47" s="4"/>
      <c r="BD47" s="1"/>
      <c r="BE47" s="1"/>
    </row>
    <row r="48" spans="2:57">
      <c r="B48" s="80">
        <v>9</v>
      </c>
      <c r="C48" s="80"/>
      <c r="D48" s="96"/>
      <c r="E48" s="96"/>
      <c r="F48" s="96"/>
      <c r="G48" s="96"/>
      <c r="H48" s="96"/>
      <c r="I48" s="96"/>
      <c r="J48" s="96"/>
      <c r="K48" s="96"/>
      <c r="L48" s="96"/>
      <c r="M48" s="96"/>
      <c r="N48" s="142"/>
      <c r="O48" s="142"/>
      <c r="P48" s="142"/>
      <c r="Q48" s="142"/>
      <c r="R48" s="142"/>
      <c r="S48" s="148"/>
      <c r="T48" s="148"/>
      <c r="U48" s="148"/>
      <c r="V48" s="148"/>
      <c r="W48" s="148"/>
      <c r="X48" s="96"/>
      <c r="Y48" s="96"/>
      <c r="Z48" s="96"/>
      <c r="AA48" s="96"/>
      <c r="AB48" s="140"/>
      <c r="AC48" s="146"/>
      <c r="AD48" s="146"/>
      <c r="AE48" s="146"/>
      <c r="AF48" s="147"/>
      <c r="AG48" s="140">
        <f t="shared" si="4"/>
        <v>0</v>
      </c>
      <c r="AH48" s="140"/>
      <c r="AI48" s="140"/>
      <c r="AJ48" s="140"/>
      <c r="AK48" s="141"/>
      <c r="AM48" s="1"/>
      <c r="AN48" s="1"/>
      <c r="AO48" s="2"/>
      <c r="AP48" s="2"/>
      <c r="AQ48" s="2"/>
      <c r="AR48" s="5"/>
      <c r="AS48" s="5"/>
      <c r="AT48" s="5"/>
      <c r="AU48" s="1"/>
      <c r="AV48" s="1"/>
      <c r="AW48" s="1"/>
      <c r="AX48" s="1"/>
      <c r="AY48" s="4"/>
      <c r="AZ48" s="4"/>
      <c r="BA48" s="4"/>
      <c r="BB48" s="4"/>
      <c r="BC48" s="4"/>
      <c r="BD48" s="1"/>
      <c r="BE48" s="1"/>
    </row>
    <row r="49" spans="1:57">
      <c r="B49" s="80">
        <v>10</v>
      </c>
      <c r="C49" s="80"/>
      <c r="D49" s="96"/>
      <c r="E49" s="96"/>
      <c r="F49" s="96"/>
      <c r="G49" s="96"/>
      <c r="H49" s="96"/>
      <c r="I49" s="96"/>
      <c r="J49" s="96"/>
      <c r="K49" s="96"/>
      <c r="L49" s="96"/>
      <c r="M49" s="96"/>
      <c r="N49" s="142"/>
      <c r="O49" s="142"/>
      <c r="P49" s="142"/>
      <c r="Q49" s="142"/>
      <c r="R49" s="142"/>
      <c r="S49" s="148"/>
      <c r="T49" s="148"/>
      <c r="U49" s="148"/>
      <c r="V49" s="148"/>
      <c r="W49" s="148"/>
      <c r="X49" s="96"/>
      <c r="Y49" s="96"/>
      <c r="Z49" s="96"/>
      <c r="AA49" s="96"/>
      <c r="AB49" s="140"/>
      <c r="AC49" s="146"/>
      <c r="AD49" s="146"/>
      <c r="AE49" s="146"/>
      <c r="AF49" s="147"/>
      <c r="AG49" s="140">
        <f t="shared" si="4"/>
        <v>0</v>
      </c>
      <c r="AH49" s="140"/>
      <c r="AI49" s="140"/>
      <c r="AJ49" s="140"/>
      <c r="AK49" s="141"/>
      <c r="AM49" s="1"/>
      <c r="AN49" s="1"/>
      <c r="AO49" s="2"/>
      <c r="AP49" s="2"/>
      <c r="AQ49" s="2"/>
      <c r="AR49" s="5"/>
      <c r="AS49" s="5"/>
      <c r="AT49" s="5"/>
      <c r="AU49" s="1"/>
      <c r="AV49" s="1"/>
      <c r="AW49" s="1"/>
      <c r="AX49" s="1"/>
      <c r="AY49" s="4"/>
      <c r="AZ49" s="4"/>
      <c r="BA49" s="4"/>
      <c r="BB49" s="4"/>
      <c r="BC49" s="4"/>
      <c r="BD49" s="1"/>
      <c r="BE49" s="1"/>
    </row>
    <row r="50" spans="1:57">
      <c r="B50" s="80">
        <v>11</v>
      </c>
      <c r="C50" s="80"/>
      <c r="D50" s="96"/>
      <c r="E50" s="96"/>
      <c r="F50" s="96"/>
      <c r="G50" s="96"/>
      <c r="H50" s="96"/>
      <c r="I50" s="96"/>
      <c r="J50" s="96"/>
      <c r="K50" s="96"/>
      <c r="L50" s="96"/>
      <c r="M50" s="96"/>
      <c r="N50" s="142"/>
      <c r="O50" s="142"/>
      <c r="P50" s="142"/>
      <c r="Q50" s="142"/>
      <c r="R50" s="142"/>
      <c r="S50" s="148"/>
      <c r="T50" s="148"/>
      <c r="U50" s="148"/>
      <c r="V50" s="148"/>
      <c r="W50" s="148"/>
      <c r="X50" s="96"/>
      <c r="Y50" s="96"/>
      <c r="Z50" s="96"/>
      <c r="AA50" s="96"/>
      <c r="AB50" s="140"/>
      <c r="AC50" s="146"/>
      <c r="AD50" s="146"/>
      <c r="AE50" s="146"/>
      <c r="AF50" s="147"/>
      <c r="AG50" s="140">
        <f t="shared" si="4"/>
        <v>0</v>
      </c>
      <c r="AH50" s="140"/>
      <c r="AI50" s="140"/>
      <c r="AJ50" s="140"/>
      <c r="AK50" s="141"/>
      <c r="AM50" s="1"/>
      <c r="AN50" s="1"/>
      <c r="AO50" s="2"/>
      <c r="AP50" s="2"/>
      <c r="AQ50" s="2"/>
      <c r="AR50" s="5"/>
      <c r="AS50" s="5"/>
      <c r="AT50" s="5"/>
      <c r="AU50" s="1"/>
      <c r="AV50" s="1"/>
      <c r="AW50" s="1"/>
      <c r="AX50" s="1"/>
      <c r="AY50" s="4"/>
      <c r="AZ50" s="4"/>
      <c r="BA50" s="4"/>
      <c r="BB50" s="4"/>
      <c r="BC50" s="4"/>
      <c r="BD50" s="1"/>
      <c r="BE50" s="1"/>
    </row>
    <row r="51" spans="1:57">
      <c r="B51" s="80">
        <v>12</v>
      </c>
      <c r="C51" s="80"/>
      <c r="D51" s="96"/>
      <c r="E51" s="96"/>
      <c r="F51" s="96"/>
      <c r="G51" s="96"/>
      <c r="H51" s="96"/>
      <c r="I51" s="96"/>
      <c r="J51" s="96"/>
      <c r="K51" s="96"/>
      <c r="L51" s="96"/>
      <c r="M51" s="96"/>
      <c r="N51" s="142"/>
      <c r="O51" s="142"/>
      <c r="P51" s="142"/>
      <c r="Q51" s="142"/>
      <c r="R51" s="142"/>
      <c r="S51" s="148"/>
      <c r="T51" s="148"/>
      <c r="U51" s="148"/>
      <c r="V51" s="148"/>
      <c r="W51" s="148"/>
      <c r="X51" s="96"/>
      <c r="Y51" s="96"/>
      <c r="Z51" s="96"/>
      <c r="AA51" s="96"/>
      <c r="AB51" s="140"/>
      <c r="AC51" s="146"/>
      <c r="AD51" s="146"/>
      <c r="AE51" s="146"/>
      <c r="AF51" s="147"/>
      <c r="AG51" s="140">
        <f t="shared" si="4"/>
        <v>0</v>
      </c>
      <c r="AH51" s="140"/>
      <c r="AI51" s="140"/>
      <c r="AJ51" s="140"/>
      <c r="AK51" s="141"/>
      <c r="AM51" s="1"/>
      <c r="AN51" s="1"/>
      <c r="AO51" s="2"/>
      <c r="AP51" s="2"/>
      <c r="AQ51" s="2"/>
      <c r="AR51" s="5"/>
      <c r="AS51" s="5"/>
      <c r="AT51" s="5"/>
      <c r="AU51" s="1"/>
      <c r="AV51" s="1"/>
      <c r="AW51" s="1"/>
      <c r="AX51" s="1"/>
      <c r="AY51" s="4"/>
      <c r="AZ51" s="4"/>
      <c r="BA51" s="4"/>
      <c r="BB51" s="4"/>
      <c r="BC51" s="4"/>
      <c r="BD51" s="1"/>
      <c r="BE51" s="1"/>
    </row>
    <row r="52" spans="1:57">
      <c r="B52" s="80">
        <v>13</v>
      </c>
      <c r="C52" s="80"/>
      <c r="D52" s="96"/>
      <c r="E52" s="96"/>
      <c r="F52" s="96"/>
      <c r="G52" s="96"/>
      <c r="H52" s="96"/>
      <c r="I52" s="96"/>
      <c r="J52" s="96"/>
      <c r="K52" s="96"/>
      <c r="L52" s="96"/>
      <c r="M52" s="96"/>
      <c r="N52" s="142"/>
      <c r="O52" s="142"/>
      <c r="P52" s="142"/>
      <c r="Q52" s="142"/>
      <c r="R52" s="142"/>
      <c r="S52" s="148"/>
      <c r="T52" s="148"/>
      <c r="U52" s="148"/>
      <c r="V52" s="148"/>
      <c r="W52" s="148"/>
      <c r="X52" s="96"/>
      <c r="Y52" s="96"/>
      <c r="Z52" s="96"/>
      <c r="AA52" s="96"/>
      <c r="AB52" s="140"/>
      <c r="AC52" s="146"/>
      <c r="AD52" s="146"/>
      <c r="AE52" s="146"/>
      <c r="AF52" s="147"/>
      <c r="AG52" s="140">
        <f t="shared" si="4"/>
        <v>0</v>
      </c>
      <c r="AH52" s="140"/>
      <c r="AI52" s="140"/>
      <c r="AJ52" s="140"/>
      <c r="AK52" s="141"/>
      <c r="AM52" s="1"/>
      <c r="AN52" s="1"/>
      <c r="AO52" s="2"/>
      <c r="AP52" s="2"/>
      <c r="AQ52" s="2"/>
      <c r="AR52" s="5"/>
      <c r="AS52" s="5"/>
      <c r="AT52" s="5"/>
      <c r="AU52" s="1"/>
      <c r="AV52" s="1"/>
      <c r="AW52" s="1"/>
      <c r="AX52" s="1"/>
      <c r="AY52" s="4"/>
      <c r="AZ52" s="4"/>
      <c r="BA52" s="4"/>
      <c r="BB52" s="4"/>
      <c r="BC52" s="4"/>
      <c r="BD52" s="1"/>
      <c r="BE52" s="1"/>
    </row>
    <row r="53" spans="1:57">
      <c r="B53" s="80">
        <v>14</v>
      </c>
      <c r="C53" s="80"/>
      <c r="D53" s="96"/>
      <c r="E53" s="96"/>
      <c r="F53" s="96"/>
      <c r="G53" s="96"/>
      <c r="H53" s="96"/>
      <c r="I53" s="96"/>
      <c r="J53" s="96"/>
      <c r="K53" s="96"/>
      <c r="L53" s="96"/>
      <c r="M53" s="96"/>
      <c r="N53" s="142"/>
      <c r="O53" s="142"/>
      <c r="P53" s="142"/>
      <c r="Q53" s="142"/>
      <c r="R53" s="142"/>
      <c r="S53" s="148"/>
      <c r="T53" s="148"/>
      <c r="U53" s="148"/>
      <c r="V53" s="148"/>
      <c r="W53" s="148"/>
      <c r="X53" s="96"/>
      <c r="Y53" s="96"/>
      <c r="Z53" s="96"/>
      <c r="AA53" s="96"/>
      <c r="AB53" s="140"/>
      <c r="AC53" s="146"/>
      <c r="AD53" s="146"/>
      <c r="AE53" s="146"/>
      <c r="AF53" s="147"/>
      <c r="AG53" s="140">
        <f t="shared" si="4"/>
        <v>0</v>
      </c>
      <c r="AH53" s="140"/>
      <c r="AI53" s="140"/>
      <c r="AJ53" s="140"/>
      <c r="AK53" s="141"/>
      <c r="AM53" s="1"/>
      <c r="AN53" s="1"/>
      <c r="AO53" s="2"/>
      <c r="AP53" s="2"/>
      <c r="AQ53" s="2"/>
      <c r="AR53" s="5"/>
      <c r="AS53" s="5"/>
      <c r="AT53" s="5"/>
      <c r="AU53" s="1"/>
      <c r="AV53" s="1"/>
      <c r="AW53" s="1"/>
      <c r="AX53" s="1"/>
      <c r="AY53" s="4"/>
      <c r="AZ53" s="4"/>
      <c r="BA53" s="4"/>
      <c r="BB53" s="4"/>
      <c r="BC53" s="4"/>
      <c r="BD53" s="1"/>
      <c r="BE53" s="1"/>
    </row>
    <row r="54" spans="1:57">
      <c r="B54" s="80">
        <v>15</v>
      </c>
      <c r="C54" s="80"/>
      <c r="D54" s="96"/>
      <c r="E54" s="96"/>
      <c r="F54" s="96"/>
      <c r="G54" s="96"/>
      <c r="H54" s="96"/>
      <c r="I54" s="96"/>
      <c r="J54" s="96"/>
      <c r="K54" s="96"/>
      <c r="L54" s="96"/>
      <c r="M54" s="96"/>
      <c r="N54" s="142"/>
      <c r="O54" s="142"/>
      <c r="P54" s="142"/>
      <c r="Q54" s="142"/>
      <c r="R54" s="142"/>
      <c r="S54" s="148"/>
      <c r="T54" s="148"/>
      <c r="U54" s="148"/>
      <c r="V54" s="148"/>
      <c r="W54" s="148"/>
      <c r="X54" s="96"/>
      <c r="Y54" s="96"/>
      <c r="Z54" s="96"/>
      <c r="AA54" s="96"/>
      <c r="AB54" s="140"/>
      <c r="AC54" s="146"/>
      <c r="AD54" s="146"/>
      <c r="AE54" s="146"/>
      <c r="AF54" s="147"/>
      <c r="AG54" s="140">
        <f t="shared" si="4"/>
        <v>0</v>
      </c>
      <c r="AH54" s="140"/>
      <c r="AI54" s="140"/>
      <c r="AJ54" s="140"/>
      <c r="AK54" s="141"/>
      <c r="AM54" s="1"/>
      <c r="AN54" s="1"/>
      <c r="AO54" s="2"/>
      <c r="AP54" s="2"/>
      <c r="AQ54" s="2"/>
      <c r="AR54" s="5"/>
      <c r="AS54" s="5"/>
      <c r="AT54" s="5"/>
      <c r="AU54" s="1"/>
      <c r="AV54" s="1"/>
      <c r="AW54" s="1"/>
      <c r="AX54" s="1"/>
      <c r="AY54" s="4"/>
      <c r="AZ54" s="4"/>
      <c r="BA54" s="4"/>
      <c r="BB54" s="4"/>
      <c r="BC54" s="4"/>
      <c r="BD54" s="1"/>
      <c r="BE54" s="1"/>
    </row>
    <row r="56" spans="1:57" s="68" customFormat="1" ht="15" customHeight="1" thickBot="1">
      <c r="A56" s="67"/>
      <c r="B56" s="70" t="s">
        <v>77</v>
      </c>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7"/>
      <c r="BD56" s="67"/>
      <c r="BE56" s="67"/>
    </row>
    <row r="57" spans="1:57" s="68" customFormat="1" ht="32.25" customHeight="1">
      <c r="A57" s="67"/>
      <c r="B57" s="160" t="s">
        <v>98</v>
      </c>
      <c r="C57" s="161"/>
      <c r="D57" s="161"/>
      <c r="E57" s="161"/>
      <c r="F57" s="161"/>
      <c r="G57" s="161"/>
      <c r="H57" s="161"/>
      <c r="I57" s="161"/>
      <c r="J57" s="162"/>
      <c r="K57" s="166"/>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8"/>
      <c r="AY57" s="64"/>
      <c r="AZ57" s="64"/>
      <c r="BA57" s="67"/>
      <c r="BB57" s="67"/>
      <c r="BC57" s="67"/>
    </row>
    <row r="58" spans="1:57" s="68" customFormat="1" ht="33.75" customHeight="1" thickBot="1">
      <c r="A58" s="67"/>
      <c r="B58" s="163"/>
      <c r="C58" s="164"/>
      <c r="D58" s="164"/>
      <c r="E58" s="164"/>
      <c r="F58" s="164"/>
      <c r="G58" s="164"/>
      <c r="H58" s="164"/>
      <c r="I58" s="164"/>
      <c r="J58" s="165"/>
      <c r="K58" s="169"/>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1"/>
      <c r="AY58" s="64"/>
      <c r="AZ58" s="64"/>
      <c r="BA58" s="67"/>
      <c r="BB58" s="67"/>
      <c r="BC58" s="67"/>
    </row>
    <row r="59" spans="1:57" s="64" customFormat="1" ht="15.75" customHeight="1"/>
    <row r="60" spans="1:57" s="22" customFormat="1">
      <c r="B60" s="151" t="s">
        <v>80</v>
      </c>
      <c r="C60" s="151"/>
      <c r="D60" s="151"/>
      <c r="E60" s="151"/>
      <c r="F60" s="151"/>
      <c r="G60" s="151"/>
      <c r="H60" s="151"/>
      <c r="I60" s="151"/>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row>
    <row r="61" spans="1:57" s="22" customFormat="1">
      <c r="B61" s="152" t="s">
        <v>81</v>
      </c>
      <c r="C61" s="153"/>
      <c r="D61" s="153"/>
      <c r="E61" s="153"/>
      <c r="F61" s="153"/>
      <c r="G61" s="153"/>
      <c r="H61" s="153"/>
      <c r="I61" s="153"/>
      <c r="J61" s="153"/>
      <c r="K61" s="195"/>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7"/>
    </row>
    <row r="62" spans="1:57" s="22" customFormat="1" ht="17.25" thickBot="1">
      <c r="B62" s="156" t="s">
        <v>82</v>
      </c>
      <c r="C62" s="157"/>
      <c r="D62" s="157"/>
      <c r="E62" s="157"/>
      <c r="F62" s="157"/>
      <c r="G62" s="157"/>
      <c r="H62" s="157"/>
      <c r="I62" s="157"/>
      <c r="J62" s="157"/>
      <c r="K62" s="198"/>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200"/>
    </row>
    <row r="63" spans="1:57" s="22" customFormat="1">
      <c r="B63" s="172"/>
      <c r="C63" s="173"/>
      <c r="D63" s="173"/>
      <c r="E63" s="173"/>
      <c r="F63" s="173"/>
      <c r="G63" s="173"/>
      <c r="H63" s="173"/>
      <c r="I63" s="173"/>
      <c r="J63" s="173"/>
      <c r="K63" s="102" t="s">
        <v>84</v>
      </c>
      <c r="L63" s="103"/>
      <c r="M63" s="103"/>
      <c r="N63" s="103"/>
      <c r="O63" s="103"/>
      <c r="P63" s="103"/>
      <c r="Q63" s="103"/>
      <c r="R63" s="103"/>
      <c r="S63" s="103"/>
      <c r="T63" s="104"/>
      <c r="U63" s="102" t="s">
        <v>85</v>
      </c>
      <c r="V63" s="103"/>
      <c r="W63" s="103"/>
      <c r="X63" s="103"/>
      <c r="Y63" s="104"/>
      <c r="Z63" s="102" t="s">
        <v>14</v>
      </c>
      <c r="AA63" s="103"/>
      <c r="AB63" s="103"/>
      <c r="AC63" s="103"/>
      <c r="AD63" s="103"/>
      <c r="AE63" s="103"/>
      <c r="AF63" s="104"/>
      <c r="AG63" s="102" t="s">
        <v>86</v>
      </c>
      <c r="AH63" s="103"/>
      <c r="AI63" s="103"/>
      <c r="AJ63" s="104"/>
      <c r="AK63" s="153"/>
      <c r="AL63" s="102" t="s">
        <v>87</v>
      </c>
      <c r="AM63" s="103"/>
      <c r="AN63" s="103"/>
      <c r="AO63" s="103"/>
      <c r="AP63" s="103"/>
      <c r="AQ63" s="103"/>
      <c r="AR63" s="105"/>
    </row>
    <row r="64" spans="1:57" s="22" customFormat="1" ht="25.5">
      <c r="B64" s="180" t="s">
        <v>88</v>
      </c>
      <c r="C64" s="181"/>
      <c r="D64" s="181"/>
      <c r="E64" s="181"/>
      <c r="F64" s="181"/>
      <c r="G64" s="181"/>
      <c r="H64" s="181"/>
      <c r="I64" s="181"/>
      <c r="J64" s="181"/>
      <c r="K64" s="186"/>
      <c r="L64" s="187"/>
      <c r="M64" s="187"/>
      <c r="N64" s="187"/>
      <c r="O64" s="187"/>
      <c r="P64" s="187"/>
      <c r="Q64" s="187"/>
      <c r="R64" s="187"/>
      <c r="S64" s="187"/>
      <c r="T64" s="188"/>
      <c r="U64" s="186"/>
      <c r="V64" s="187"/>
      <c r="W64" s="187"/>
      <c r="X64" s="187"/>
      <c r="Y64" s="188"/>
      <c r="Z64" s="186" ph="1"/>
      <c r="AA64" s="187" ph="1"/>
      <c r="AB64" s="187" ph="1"/>
      <c r="AC64" s="187" ph="1"/>
      <c r="AD64" s="187" ph="1"/>
      <c r="AE64" s="187" ph="1"/>
      <c r="AF64" s="188" ph="1"/>
      <c r="AG64" s="189"/>
      <c r="AH64" s="190"/>
      <c r="AI64" s="190"/>
      <c r="AJ64" s="191"/>
      <c r="AK64" s="183"/>
      <c r="AL64" s="207"/>
      <c r="AM64" s="208"/>
      <c r="AN64" s="208"/>
      <c r="AO64" s="208"/>
      <c r="AP64" s="208"/>
      <c r="AQ64" s="208"/>
      <c r="AR64" s="209"/>
    </row>
    <row r="65" spans="2:44" s="22" customFormat="1" ht="26.25" thickBot="1">
      <c r="B65" s="174" t="s">
        <v>94</v>
      </c>
      <c r="C65" s="175"/>
      <c r="D65" s="175"/>
      <c r="E65" s="175"/>
      <c r="F65" s="175"/>
      <c r="G65" s="175"/>
      <c r="H65" s="175"/>
      <c r="I65" s="175"/>
      <c r="J65" s="175"/>
      <c r="K65" s="192"/>
      <c r="L65" s="193"/>
      <c r="M65" s="193"/>
      <c r="N65" s="193"/>
      <c r="O65" s="193"/>
      <c r="P65" s="193"/>
      <c r="Q65" s="193"/>
      <c r="R65" s="193"/>
      <c r="S65" s="193"/>
      <c r="T65" s="194"/>
      <c r="U65" s="192"/>
      <c r="V65" s="193"/>
      <c r="W65" s="193"/>
      <c r="X65" s="193"/>
      <c r="Y65" s="194"/>
      <c r="Z65" s="192" ph="1"/>
      <c r="AA65" s="193" ph="1"/>
      <c r="AB65" s="193" ph="1"/>
      <c r="AC65" s="193" ph="1"/>
      <c r="AD65" s="193" ph="1"/>
      <c r="AE65" s="193" ph="1"/>
      <c r="AF65" s="194" ph="1"/>
      <c r="AG65" s="201"/>
      <c r="AH65" s="202"/>
      <c r="AI65" s="202"/>
      <c r="AJ65" s="203"/>
      <c r="AK65" s="177"/>
      <c r="AL65" s="204"/>
      <c r="AM65" s="205"/>
      <c r="AN65" s="205"/>
      <c r="AO65" s="205"/>
      <c r="AP65" s="205"/>
      <c r="AQ65" s="205"/>
      <c r="AR65" s="206"/>
    </row>
    <row r="66" spans="2:44" ht="25.5">
      <c r="AA66" s="20" ph="1"/>
      <c r="AB66" s="20" ph="1"/>
      <c r="AC66" s="20" ph="1"/>
      <c r="AD66" s="20" ph="1"/>
      <c r="AE66" s="20" ph="1"/>
      <c r="AF66" s="20" ph="1"/>
      <c r="AG66" s="20" ph="1"/>
    </row>
    <row r="74" spans="2:44" ht="25.5">
      <c r="AA74" s="20" ph="1"/>
      <c r="AB74" s="20" ph="1"/>
      <c r="AC74" s="20" ph="1"/>
      <c r="AD74" s="20" ph="1"/>
      <c r="AE74" s="20" ph="1"/>
      <c r="AF74" s="20" ph="1"/>
      <c r="AG74" s="20" ph="1"/>
    </row>
    <row r="75" spans="2:44" ht="25.5">
      <c r="AA75" s="20" ph="1"/>
      <c r="AB75" s="20" ph="1"/>
      <c r="AC75" s="20" ph="1"/>
      <c r="AD75" s="20" ph="1"/>
      <c r="AE75" s="20" ph="1"/>
      <c r="AF75" s="20" ph="1"/>
      <c r="AG75" s="20" ph="1"/>
    </row>
    <row r="76" spans="2:44" ht="25.5">
      <c r="AA76" s="20" ph="1"/>
      <c r="AB76" s="20" ph="1"/>
      <c r="AC76" s="20" ph="1"/>
      <c r="AD76" s="20" ph="1"/>
      <c r="AE76" s="20" ph="1"/>
      <c r="AF76" s="20" ph="1"/>
      <c r="AG76" s="20" ph="1"/>
    </row>
    <row r="77" spans="2:44" ht="25.5">
      <c r="AA77" s="20" ph="1"/>
      <c r="AB77" s="20" ph="1"/>
      <c r="AC77" s="20" ph="1"/>
      <c r="AD77" s="20" ph="1"/>
      <c r="AE77" s="20" ph="1"/>
      <c r="AF77" s="20" ph="1"/>
      <c r="AG77" s="20" ph="1"/>
    </row>
    <row r="83" spans="27:33" ht="25.5">
      <c r="AA83" s="20" ph="1"/>
      <c r="AB83" s="20" ph="1"/>
      <c r="AC83" s="20" ph="1"/>
      <c r="AD83" s="20" ph="1"/>
      <c r="AE83" s="20" ph="1"/>
      <c r="AF83" s="20" ph="1"/>
      <c r="AG83" s="20" ph="1"/>
    </row>
    <row r="84" spans="27:33" ht="25.5">
      <c r="AA84" s="20" ph="1"/>
      <c r="AB84" s="20" ph="1"/>
      <c r="AC84" s="20" ph="1"/>
      <c r="AD84" s="20" ph="1"/>
      <c r="AE84" s="20" ph="1"/>
      <c r="AF84" s="20" ph="1"/>
      <c r="AG84" s="20" ph="1"/>
    </row>
    <row r="85" spans="27:33" ht="25.5">
      <c r="AA85" s="20" ph="1"/>
      <c r="AB85" s="20" ph="1"/>
      <c r="AC85" s="20" ph="1"/>
      <c r="AD85" s="20" ph="1"/>
      <c r="AE85" s="20" ph="1"/>
      <c r="AF85" s="20" ph="1"/>
      <c r="AG85" s="20" ph="1"/>
    </row>
    <row r="86" spans="27:33" ht="25.5">
      <c r="AA86" s="20" ph="1"/>
      <c r="AB86" s="20" ph="1"/>
      <c r="AC86" s="20" ph="1"/>
      <c r="AD86" s="20" ph="1"/>
      <c r="AE86" s="20" ph="1"/>
      <c r="AF86" s="20" ph="1"/>
      <c r="AG86" s="20" ph="1"/>
    </row>
    <row r="92" spans="27:33" ht="25.5">
      <c r="AA92" s="20" ph="1"/>
      <c r="AB92" s="20" ph="1"/>
      <c r="AC92" s="20" ph="1"/>
      <c r="AD92" s="20" ph="1"/>
      <c r="AE92" s="20" ph="1"/>
      <c r="AF92" s="20" ph="1"/>
      <c r="AG92" s="20" ph="1"/>
    </row>
    <row r="93" spans="27:33" ht="25.5">
      <c r="AA93" s="20" ph="1"/>
      <c r="AB93" s="20" ph="1"/>
      <c r="AC93" s="20" ph="1"/>
      <c r="AD93" s="20" ph="1"/>
      <c r="AE93" s="20" ph="1"/>
      <c r="AF93" s="20" ph="1"/>
      <c r="AG93" s="20" ph="1"/>
    </row>
    <row r="94" spans="27:33" ht="25.5">
      <c r="AA94" s="20" ph="1"/>
      <c r="AB94" s="20" ph="1"/>
      <c r="AC94" s="20" ph="1"/>
      <c r="AD94" s="20" ph="1"/>
      <c r="AE94" s="20" ph="1"/>
      <c r="AF94" s="20" ph="1"/>
      <c r="AG94" s="20" ph="1"/>
    </row>
    <row r="95" spans="27:33" ht="25.5">
      <c r="AA95" s="20" ph="1"/>
      <c r="AB95" s="20" ph="1"/>
      <c r="AC95" s="20" ph="1"/>
      <c r="AD95" s="20" ph="1"/>
      <c r="AE95" s="20" ph="1"/>
      <c r="AF95" s="20" ph="1"/>
      <c r="AG95" s="20" ph="1"/>
    </row>
    <row r="101" spans="27:33" ht="25.5">
      <c r="AA101" s="20" ph="1"/>
      <c r="AB101" s="20" ph="1"/>
      <c r="AC101" s="20" ph="1"/>
      <c r="AD101" s="20" ph="1"/>
      <c r="AE101" s="20" ph="1"/>
      <c r="AF101" s="20" ph="1"/>
      <c r="AG101" s="20" ph="1"/>
    </row>
    <row r="102" spans="27:33" ht="25.5">
      <c r="AA102" s="20" ph="1"/>
      <c r="AB102" s="20" ph="1"/>
      <c r="AC102" s="20" ph="1"/>
      <c r="AD102" s="20" ph="1"/>
      <c r="AE102" s="20" ph="1"/>
      <c r="AF102" s="20" ph="1"/>
      <c r="AG102" s="20" ph="1"/>
    </row>
    <row r="103" spans="27:33" ht="25.5">
      <c r="AA103" s="20" ph="1"/>
      <c r="AB103" s="20" ph="1"/>
      <c r="AC103" s="20" ph="1"/>
      <c r="AD103" s="20" ph="1"/>
      <c r="AE103" s="20" ph="1"/>
      <c r="AF103" s="20" ph="1"/>
      <c r="AG103" s="20" ph="1"/>
    </row>
    <row r="104" spans="27:33" ht="25.5">
      <c r="AA104" s="20" ph="1"/>
      <c r="AB104" s="20" ph="1"/>
      <c r="AC104" s="20" ph="1"/>
      <c r="AD104" s="20" ph="1"/>
      <c r="AE104" s="20" ph="1"/>
      <c r="AF104" s="20" ph="1"/>
      <c r="AG104" s="20" ph="1"/>
    </row>
    <row r="108" spans="27:33" ht="25.5">
      <c r="AA108" s="20" ph="1"/>
      <c r="AB108" s="20" ph="1"/>
      <c r="AC108" s="20" ph="1"/>
      <c r="AD108" s="20" ph="1"/>
      <c r="AE108" s="20" ph="1"/>
      <c r="AF108" s="20" ph="1"/>
      <c r="AG108" s="20" ph="1"/>
    </row>
    <row r="109" spans="27:33" ht="25.5">
      <c r="AA109" s="20" ph="1"/>
      <c r="AB109" s="20" ph="1"/>
      <c r="AC109" s="20" ph="1"/>
      <c r="AD109" s="20" ph="1"/>
      <c r="AE109" s="20" ph="1"/>
      <c r="AF109" s="20" ph="1"/>
      <c r="AG109" s="20" ph="1"/>
    </row>
    <row r="110" spans="27:33" ht="25.5">
      <c r="AA110" s="20" ph="1"/>
      <c r="AB110" s="20" ph="1"/>
      <c r="AC110" s="20" ph="1"/>
      <c r="AD110" s="20" ph="1"/>
      <c r="AE110" s="20" ph="1"/>
      <c r="AF110" s="20" ph="1"/>
      <c r="AG110" s="20" ph="1"/>
    </row>
    <row r="111" spans="27:33" ht="25.5">
      <c r="AA111" s="20" ph="1"/>
      <c r="AB111" s="20" ph="1"/>
      <c r="AC111" s="20" ph="1"/>
      <c r="AD111" s="20" ph="1"/>
      <c r="AE111" s="20" ph="1"/>
      <c r="AF111" s="20" ph="1"/>
      <c r="AG111" s="20" ph="1"/>
    </row>
    <row r="117" spans="27:33" ht="25.5">
      <c r="AA117" s="20" ph="1"/>
      <c r="AB117" s="20" ph="1"/>
      <c r="AC117" s="20" ph="1"/>
      <c r="AD117" s="20" ph="1"/>
      <c r="AE117" s="20" ph="1"/>
      <c r="AF117" s="20" ph="1"/>
      <c r="AG117" s="20" ph="1"/>
    </row>
    <row r="120" spans="27:33" ht="25.5">
      <c r="AA120" s="20" ph="1"/>
      <c r="AB120" s="20" ph="1"/>
      <c r="AC120" s="20" ph="1"/>
      <c r="AD120" s="20" ph="1"/>
      <c r="AE120" s="20" ph="1"/>
      <c r="AF120" s="20" ph="1"/>
      <c r="AG120" s="20" ph="1"/>
    </row>
    <row r="121" spans="27:33" ht="25.5">
      <c r="AA121" s="20" ph="1"/>
      <c r="AB121" s="20" ph="1"/>
      <c r="AC121" s="20" ph="1"/>
      <c r="AD121" s="20" ph="1"/>
      <c r="AE121" s="20" ph="1"/>
      <c r="AF121" s="20" ph="1"/>
      <c r="AG121" s="20" ph="1"/>
    </row>
    <row r="122" spans="27:33" ht="25.5">
      <c r="AA122" s="20" ph="1"/>
      <c r="AB122" s="20" ph="1"/>
      <c r="AC122" s="20" ph="1"/>
      <c r="AD122" s="20" ph="1"/>
      <c r="AE122" s="20" ph="1"/>
      <c r="AF122" s="20" ph="1"/>
      <c r="AG122" s="20" ph="1"/>
    </row>
    <row r="123" spans="27:33" ht="25.5">
      <c r="AA123" s="20" ph="1"/>
      <c r="AB123" s="20" ph="1"/>
      <c r="AC123" s="20" ph="1"/>
      <c r="AD123" s="20" ph="1"/>
      <c r="AE123" s="20" ph="1"/>
      <c r="AF123" s="20" ph="1"/>
      <c r="AG123" s="20" ph="1"/>
    </row>
    <row r="125" spans="27:33" ht="25.5">
      <c r="AA125" s="20" ph="1"/>
      <c r="AB125" s="20" ph="1"/>
      <c r="AC125" s="20" ph="1"/>
      <c r="AD125" s="20" ph="1"/>
      <c r="AE125" s="20" ph="1"/>
      <c r="AF125" s="20" ph="1"/>
      <c r="AG125" s="20" ph="1"/>
    </row>
    <row r="127" spans="27:33" ht="25.5">
      <c r="AA127" s="20" ph="1"/>
      <c r="AB127" s="20" ph="1"/>
      <c r="AC127" s="20" ph="1"/>
      <c r="AD127" s="20" ph="1"/>
      <c r="AE127" s="20" ph="1"/>
      <c r="AF127" s="20" ph="1"/>
      <c r="AG127" s="20" ph="1"/>
    </row>
    <row r="128" spans="27:33" ht="25.5">
      <c r="AA128" s="20" ph="1"/>
      <c r="AB128" s="20" ph="1"/>
      <c r="AC128" s="20" ph="1"/>
      <c r="AD128" s="20" ph="1"/>
      <c r="AE128" s="20" ph="1"/>
      <c r="AF128" s="20" ph="1"/>
      <c r="AG128" s="20" ph="1"/>
    </row>
    <row r="129" spans="27:33" ht="25.5">
      <c r="AA129" s="20" ph="1"/>
      <c r="AB129" s="20" ph="1"/>
      <c r="AC129" s="20" ph="1"/>
      <c r="AD129" s="20" ph="1"/>
      <c r="AE129" s="20" ph="1"/>
      <c r="AF129" s="20" ph="1"/>
      <c r="AG129" s="20" ph="1"/>
    </row>
    <row r="130" spans="27:33" ht="25.5">
      <c r="AA130" s="20" ph="1"/>
      <c r="AB130" s="20" ph="1"/>
      <c r="AC130" s="20" ph="1"/>
      <c r="AD130" s="20" ph="1"/>
      <c r="AE130" s="20" ph="1"/>
      <c r="AF130" s="20" ph="1"/>
      <c r="AG130" s="20" ph="1"/>
    </row>
    <row r="133" spans="27:33" ht="25.5">
      <c r="AA133" s="20" ph="1"/>
      <c r="AB133" s="20" ph="1"/>
      <c r="AC133" s="20" ph="1"/>
      <c r="AD133" s="20" ph="1"/>
      <c r="AE133" s="20" ph="1"/>
      <c r="AF133" s="20" ph="1"/>
      <c r="AG133" s="20" ph="1"/>
    </row>
    <row r="136" spans="27:33" ht="25.5">
      <c r="AA136" s="20" ph="1"/>
      <c r="AB136" s="20" ph="1"/>
      <c r="AC136" s="20" ph="1"/>
      <c r="AD136" s="20" ph="1"/>
      <c r="AE136" s="20" ph="1"/>
      <c r="AF136" s="20" ph="1"/>
      <c r="AG136" s="20" ph="1"/>
    </row>
    <row r="137" spans="27:33" ht="25.5">
      <c r="AA137" s="20" ph="1"/>
      <c r="AB137" s="20" ph="1"/>
      <c r="AC137" s="20" ph="1"/>
      <c r="AD137" s="20" ph="1"/>
      <c r="AE137" s="20" ph="1"/>
      <c r="AF137" s="20" ph="1"/>
      <c r="AG137" s="20" ph="1"/>
    </row>
    <row r="138" spans="27:33" ht="25.5">
      <c r="AA138" s="20" ph="1"/>
      <c r="AB138" s="20" ph="1"/>
      <c r="AC138" s="20" ph="1"/>
      <c r="AD138" s="20" ph="1"/>
      <c r="AE138" s="20" ph="1"/>
      <c r="AF138" s="20" ph="1"/>
      <c r="AG138" s="20" ph="1"/>
    </row>
    <row r="139" spans="27:33" ht="25.5">
      <c r="AA139" s="20" ph="1"/>
      <c r="AB139" s="20" ph="1"/>
      <c r="AC139" s="20" ph="1"/>
      <c r="AD139" s="20" ph="1"/>
      <c r="AE139" s="20" ph="1"/>
      <c r="AF139" s="20" ph="1"/>
      <c r="AG139" s="20" ph="1"/>
    </row>
    <row r="140" spans="27:33" ht="25.5">
      <c r="AA140" s="20" ph="1"/>
      <c r="AB140" s="20" ph="1"/>
      <c r="AC140" s="20" ph="1"/>
      <c r="AD140" s="20" ph="1"/>
      <c r="AE140" s="20" ph="1"/>
      <c r="AF140" s="20" ph="1"/>
      <c r="AG140" s="20" ph="1"/>
    </row>
    <row r="141" spans="27:33" ht="25.5">
      <c r="AA141" s="20" ph="1"/>
      <c r="AB141" s="20" ph="1"/>
      <c r="AC141" s="20" ph="1"/>
      <c r="AD141" s="20" ph="1"/>
      <c r="AE141" s="20" ph="1"/>
      <c r="AF141" s="20" ph="1"/>
      <c r="AG141" s="20" ph="1"/>
    </row>
    <row r="143" spans="27:33" ht="25.5">
      <c r="AA143" s="20" ph="1"/>
      <c r="AB143" s="20" ph="1"/>
      <c r="AC143" s="20" ph="1"/>
      <c r="AD143" s="20" ph="1"/>
      <c r="AE143" s="20" ph="1"/>
      <c r="AF143" s="20" ph="1"/>
      <c r="AG143" s="20" ph="1"/>
    </row>
    <row r="144" spans="27:33" ht="25.5">
      <c r="AA144" s="20" ph="1"/>
      <c r="AB144" s="20" ph="1"/>
      <c r="AC144" s="20" ph="1"/>
      <c r="AD144" s="20" ph="1"/>
      <c r="AE144" s="20" ph="1"/>
      <c r="AF144" s="20" ph="1"/>
      <c r="AG144" s="20" ph="1"/>
    </row>
    <row r="145" spans="27:33" ht="25.5">
      <c r="AA145" s="20" ph="1"/>
      <c r="AB145" s="20" ph="1"/>
      <c r="AC145" s="20" ph="1"/>
      <c r="AD145" s="20" ph="1"/>
      <c r="AE145" s="20" ph="1"/>
      <c r="AF145" s="20" ph="1"/>
      <c r="AG145" s="20" ph="1"/>
    </row>
    <row r="146" spans="27:33" ht="25.5">
      <c r="AA146" s="20" ph="1"/>
      <c r="AB146" s="20" ph="1"/>
      <c r="AC146" s="20" ph="1"/>
      <c r="AD146" s="20" ph="1"/>
      <c r="AE146" s="20" ph="1"/>
      <c r="AF146" s="20" ph="1"/>
      <c r="AG146" s="20" ph="1"/>
    </row>
    <row r="149" spans="27:33" ht="25.5">
      <c r="AA149" s="20" ph="1"/>
      <c r="AB149" s="20" ph="1"/>
      <c r="AC149" s="20" ph="1"/>
      <c r="AD149" s="20" ph="1"/>
      <c r="AE149" s="20" ph="1"/>
      <c r="AF149" s="20" ph="1"/>
      <c r="AG149" s="20" ph="1"/>
    </row>
    <row r="150" spans="27:33" ht="25.5">
      <c r="AA150" s="20" ph="1"/>
      <c r="AB150" s="20" ph="1"/>
      <c r="AC150" s="20" ph="1"/>
      <c r="AD150" s="20" ph="1"/>
      <c r="AE150" s="20" ph="1"/>
      <c r="AF150" s="20" ph="1"/>
      <c r="AG150" s="20" ph="1"/>
    </row>
    <row r="151" spans="27:33" ht="25.5">
      <c r="AA151" s="20" ph="1"/>
      <c r="AB151" s="20" ph="1"/>
      <c r="AC151" s="20" ph="1"/>
      <c r="AD151" s="20" ph="1"/>
      <c r="AE151" s="20" ph="1"/>
      <c r="AF151" s="20" ph="1"/>
      <c r="AG151" s="20" ph="1"/>
    </row>
    <row r="152" spans="27:33" ht="25.5">
      <c r="AA152" s="20" ph="1"/>
      <c r="AB152" s="20" ph="1"/>
      <c r="AC152" s="20" ph="1"/>
      <c r="AD152" s="20" ph="1"/>
      <c r="AE152" s="20" ph="1"/>
      <c r="AF152" s="20" ph="1"/>
      <c r="AG152" s="20" ph="1"/>
    </row>
    <row r="154" spans="27:33" ht="25.5">
      <c r="AA154" s="20" ph="1"/>
      <c r="AB154" s="20" ph="1"/>
      <c r="AC154" s="20" ph="1"/>
      <c r="AD154" s="20" ph="1"/>
      <c r="AE154" s="20" ph="1"/>
      <c r="AF154" s="20" ph="1"/>
      <c r="AG154" s="20" ph="1"/>
    </row>
    <row r="155" spans="27:33" ht="25.5">
      <c r="AA155" s="20" ph="1"/>
      <c r="AB155" s="20" ph="1"/>
      <c r="AC155" s="20" ph="1"/>
      <c r="AD155" s="20" ph="1"/>
      <c r="AE155" s="20" ph="1"/>
      <c r="AF155" s="20" ph="1"/>
      <c r="AG155" s="20" ph="1"/>
    </row>
    <row r="156" spans="27:33" ht="25.5">
      <c r="AA156" s="20" ph="1"/>
      <c r="AB156" s="20" ph="1"/>
      <c r="AC156" s="20" ph="1"/>
      <c r="AD156" s="20" ph="1"/>
      <c r="AE156" s="20" ph="1"/>
      <c r="AF156" s="20" ph="1"/>
      <c r="AG156" s="20" ph="1"/>
    </row>
    <row r="157" spans="27:33" ht="25.5">
      <c r="AA157" s="20" ph="1"/>
      <c r="AB157" s="20" ph="1"/>
      <c r="AC157" s="20" ph="1"/>
      <c r="AD157" s="20" ph="1"/>
      <c r="AE157" s="20" ph="1"/>
      <c r="AF157" s="20" ph="1"/>
      <c r="AG157" s="20" ph="1"/>
    </row>
    <row r="159" spans="27:33" ht="25.5">
      <c r="AA159" s="20" ph="1"/>
      <c r="AB159" s="20" ph="1"/>
      <c r="AC159" s="20" ph="1"/>
      <c r="AD159" s="20" ph="1"/>
      <c r="AE159" s="20" ph="1"/>
      <c r="AF159" s="20" ph="1"/>
      <c r="AG159" s="20" ph="1"/>
    </row>
    <row r="160" spans="27:33" ht="25.5">
      <c r="AA160" s="20" ph="1"/>
      <c r="AB160" s="20" ph="1"/>
      <c r="AC160" s="20" ph="1"/>
      <c r="AD160" s="20" ph="1"/>
      <c r="AE160" s="20" ph="1"/>
      <c r="AF160" s="20" ph="1"/>
      <c r="AG160" s="20" ph="1"/>
    </row>
    <row r="161" spans="27:33" ht="25.5">
      <c r="AA161" s="20" ph="1"/>
      <c r="AB161" s="20" ph="1"/>
      <c r="AC161" s="20" ph="1"/>
      <c r="AD161" s="20" ph="1"/>
      <c r="AE161" s="20" ph="1"/>
      <c r="AF161" s="20" ph="1"/>
      <c r="AG161" s="20" ph="1"/>
    </row>
    <row r="162" spans="27:33" ht="25.5">
      <c r="AA162" s="20" ph="1"/>
      <c r="AB162" s="20" ph="1"/>
      <c r="AC162" s="20" ph="1"/>
      <c r="AD162" s="20" ph="1"/>
      <c r="AE162" s="20" ph="1"/>
      <c r="AF162" s="20" ph="1"/>
      <c r="AG162" s="20" ph="1"/>
    </row>
    <row r="164" spans="27:33" ht="25.5">
      <c r="AA164" s="20" ph="1"/>
      <c r="AB164" s="20" ph="1"/>
      <c r="AC164" s="20" ph="1"/>
      <c r="AD164" s="20" ph="1"/>
      <c r="AE164" s="20" ph="1"/>
      <c r="AF164" s="20" ph="1"/>
      <c r="AG164" s="20" ph="1"/>
    </row>
    <row r="165" spans="27:33" ht="25.5">
      <c r="AA165" s="20" ph="1"/>
      <c r="AB165" s="20" ph="1"/>
      <c r="AC165" s="20" ph="1"/>
      <c r="AD165" s="20" ph="1"/>
      <c r="AE165" s="20" ph="1"/>
      <c r="AF165" s="20" ph="1"/>
      <c r="AG165" s="20" ph="1"/>
    </row>
    <row r="167" spans="27:33" ht="25.5">
      <c r="AA167" s="20" ph="1"/>
      <c r="AB167" s="20" ph="1"/>
      <c r="AC167" s="20" ph="1"/>
      <c r="AD167" s="20" ph="1"/>
      <c r="AE167" s="20" ph="1"/>
      <c r="AF167" s="20" ph="1"/>
      <c r="AG167" s="20" ph="1"/>
    </row>
    <row r="168" spans="27:33" ht="25.5">
      <c r="AA168" s="20" ph="1"/>
      <c r="AB168" s="20" ph="1"/>
      <c r="AC168" s="20" ph="1"/>
      <c r="AD168" s="20" ph="1"/>
      <c r="AE168" s="20" ph="1"/>
      <c r="AF168" s="20" ph="1"/>
      <c r="AG168" s="20" ph="1"/>
    </row>
    <row r="169" spans="27:33" ht="25.5">
      <c r="AA169" s="20" ph="1"/>
      <c r="AB169" s="20" ph="1"/>
      <c r="AC169" s="20" ph="1"/>
      <c r="AD169" s="20" ph="1"/>
      <c r="AE169" s="20" ph="1"/>
      <c r="AF169" s="20" ph="1"/>
      <c r="AG169" s="20" ph="1"/>
    </row>
    <row r="170" spans="27:33" ht="25.5">
      <c r="AA170" s="20" ph="1"/>
      <c r="AB170" s="20" ph="1"/>
      <c r="AC170" s="20" ph="1"/>
      <c r="AD170" s="20" ph="1"/>
      <c r="AE170" s="20" ph="1"/>
      <c r="AF170" s="20" ph="1"/>
      <c r="AG170" s="20" ph="1"/>
    </row>
    <row r="171" spans="27:33" ht="25.5">
      <c r="AA171" s="20" ph="1"/>
      <c r="AB171" s="20" ph="1"/>
      <c r="AC171" s="20" ph="1"/>
      <c r="AD171" s="20" ph="1"/>
      <c r="AE171" s="20" ph="1"/>
      <c r="AF171" s="20" ph="1"/>
      <c r="AG171" s="20" ph="1"/>
    </row>
    <row r="172" spans="27:33" ht="25.5">
      <c r="AA172" s="20" ph="1"/>
      <c r="AB172" s="20" ph="1"/>
      <c r="AC172" s="20" ph="1"/>
      <c r="AD172" s="20" ph="1"/>
      <c r="AE172" s="20" ph="1"/>
      <c r="AF172" s="20" ph="1"/>
      <c r="AG172" s="20" ph="1"/>
    </row>
    <row r="174" spans="27:33" ht="25.5">
      <c r="AA174" s="20" ph="1"/>
      <c r="AB174" s="20" ph="1"/>
      <c r="AC174" s="20" ph="1"/>
      <c r="AD174" s="20" ph="1"/>
      <c r="AE174" s="20" ph="1"/>
      <c r="AF174" s="20" ph="1"/>
      <c r="AG174" s="20" ph="1"/>
    </row>
    <row r="175" spans="27:33" ht="25.5">
      <c r="AA175" s="20" ph="1"/>
      <c r="AB175" s="20" ph="1"/>
      <c r="AC175" s="20" ph="1"/>
      <c r="AD175" s="20" ph="1"/>
      <c r="AE175" s="20" ph="1"/>
      <c r="AF175" s="20" ph="1"/>
      <c r="AG175" s="20" ph="1"/>
    </row>
    <row r="176" spans="27:33" ht="25.5">
      <c r="AA176" s="20" ph="1"/>
      <c r="AB176" s="20" ph="1"/>
      <c r="AC176" s="20" ph="1"/>
      <c r="AD176" s="20" ph="1"/>
      <c r="AE176" s="20" ph="1"/>
      <c r="AF176" s="20" ph="1"/>
      <c r="AG176" s="20" ph="1"/>
    </row>
    <row r="177" spans="27:33" ht="25.5">
      <c r="AA177" s="20" ph="1"/>
      <c r="AB177" s="20" ph="1"/>
      <c r="AC177" s="20" ph="1"/>
      <c r="AD177" s="20" ph="1"/>
      <c r="AE177" s="20" ph="1"/>
      <c r="AF177" s="20" ph="1"/>
      <c r="AG177" s="20" ph="1"/>
    </row>
    <row r="180" spans="27:33" ht="25.5">
      <c r="AA180" s="20" ph="1"/>
      <c r="AB180" s="20" ph="1"/>
      <c r="AC180" s="20" ph="1"/>
      <c r="AD180" s="20" ph="1"/>
      <c r="AE180" s="20" ph="1"/>
      <c r="AF180" s="20" ph="1"/>
      <c r="AG180" s="20" ph="1"/>
    </row>
    <row r="181" spans="27:33" ht="25.5">
      <c r="AA181" s="20" ph="1"/>
      <c r="AB181" s="20" ph="1"/>
      <c r="AC181" s="20" ph="1"/>
      <c r="AD181" s="20" ph="1"/>
      <c r="AE181" s="20" ph="1"/>
      <c r="AF181" s="20" ph="1"/>
      <c r="AG181" s="20" ph="1"/>
    </row>
    <row r="182" spans="27:33" ht="25.5">
      <c r="AA182" s="20" ph="1"/>
      <c r="AB182" s="20" ph="1"/>
      <c r="AC182" s="20" ph="1"/>
      <c r="AD182" s="20" ph="1"/>
      <c r="AE182" s="20" ph="1"/>
      <c r="AF182" s="20" ph="1"/>
      <c r="AG182" s="20" ph="1"/>
    </row>
    <row r="183" spans="27:33" ht="25.5">
      <c r="AA183" s="20" ph="1"/>
      <c r="AB183" s="20" ph="1"/>
      <c r="AC183" s="20" ph="1"/>
      <c r="AD183" s="20" ph="1"/>
      <c r="AE183" s="20" ph="1"/>
      <c r="AF183" s="20" ph="1"/>
      <c r="AG183" s="20" ph="1"/>
    </row>
    <row r="185" spans="27:33" ht="25.5">
      <c r="AA185" s="20" ph="1"/>
      <c r="AB185" s="20" ph="1"/>
      <c r="AC185" s="20" ph="1"/>
      <c r="AD185" s="20" ph="1"/>
      <c r="AE185" s="20" ph="1"/>
      <c r="AF185" s="20" ph="1"/>
      <c r="AG185" s="20" ph="1"/>
    </row>
    <row r="186" spans="27:33" ht="25.5">
      <c r="AA186" s="20" ph="1"/>
      <c r="AB186" s="20" ph="1"/>
      <c r="AC186" s="20" ph="1"/>
      <c r="AD186" s="20" ph="1"/>
      <c r="AE186" s="20" ph="1"/>
      <c r="AF186" s="20" ph="1"/>
      <c r="AG186" s="20" ph="1"/>
    </row>
    <row r="187" spans="27:33" ht="25.5">
      <c r="AA187" s="20" ph="1"/>
      <c r="AB187" s="20" ph="1"/>
      <c r="AC187" s="20" ph="1"/>
      <c r="AD187" s="20" ph="1"/>
      <c r="AE187" s="20" ph="1"/>
      <c r="AF187" s="20" ph="1"/>
      <c r="AG187" s="20" ph="1"/>
    </row>
    <row r="188" spans="27:33" ht="25.5">
      <c r="AA188" s="20" ph="1"/>
      <c r="AB188" s="20" ph="1"/>
      <c r="AC188" s="20" ph="1"/>
      <c r="AD188" s="20" ph="1"/>
      <c r="AE188" s="20" ph="1"/>
      <c r="AF188" s="20" ph="1"/>
      <c r="AG188" s="20" ph="1"/>
    </row>
    <row r="190" spans="27:33" ht="25.5">
      <c r="AA190" s="20" ph="1"/>
      <c r="AB190" s="20" ph="1"/>
      <c r="AC190" s="20" ph="1"/>
      <c r="AD190" s="20" ph="1"/>
      <c r="AE190" s="20" ph="1"/>
      <c r="AF190" s="20" ph="1"/>
      <c r="AG190" s="20" ph="1"/>
    </row>
    <row r="192" spans="27:33" ht="25.5">
      <c r="AA192" s="20" ph="1"/>
      <c r="AB192" s="20" ph="1"/>
      <c r="AC192" s="20" ph="1"/>
      <c r="AD192" s="20" ph="1"/>
      <c r="AE192" s="20" ph="1"/>
      <c r="AF192" s="20" ph="1"/>
      <c r="AG192" s="20" ph="1"/>
    </row>
    <row r="193" spans="27:33" ht="25.5">
      <c r="AA193" s="20" ph="1"/>
      <c r="AB193" s="20" ph="1"/>
      <c r="AC193" s="20" ph="1"/>
      <c r="AD193" s="20" ph="1"/>
      <c r="AE193" s="20" ph="1"/>
      <c r="AF193" s="20" ph="1"/>
      <c r="AG193" s="20" ph="1"/>
    </row>
    <row r="194" spans="27:33" ht="25.5">
      <c r="AA194" s="20" ph="1"/>
      <c r="AB194" s="20" ph="1"/>
      <c r="AC194" s="20" ph="1"/>
      <c r="AD194" s="20" ph="1"/>
      <c r="AE194" s="20" ph="1"/>
      <c r="AF194" s="20" ph="1"/>
      <c r="AG194" s="20" ph="1"/>
    </row>
    <row r="196" spans="27:33" ht="25.5">
      <c r="AA196" s="20" ph="1"/>
      <c r="AB196" s="20" ph="1"/>
      <c r="AC196" s="20" ph="1"/>
      <c r="AD196" s="20" ph="1"/>
      <c r="AE196" s="20" ph="1"/>
      <c r="AF196" s="20" ph="1"/>
      <c r="AG196" s="20" ph="1"/>
    </row>
    <row r="197" spans="27:33" ht="25.5">
      <c r="AA197" s="20" ph="1"/>
      <c r="AB197" s="20" ph="1"/>
      <c r="AC197" s="20" ph="1"/>
      <c r="AD197" s="20" ph="1"/>
      <c r="AE197" s="20" ph="1"/>
      <c r="AF197" s="20" ph="1"/>
      <c r="AG197" s="20" ph="1"/>
    </row>
    <row r="198" spans="27:33" ht="25.5">
      <c r="AA198" s="20" ph="1"/>
      <c r="AB198" s="20" ph="1"/>
      <c r="AC198" s="20" ph="1"/>
      <c r="AD198" s="20" ph="1"/>
      <c r="AE198" s="20" ph="1"/>
      <c r="AF198" s="20" ph="1"/>
      <c r="AG198" s="20" ph="1"/>
    </row>
    <row r="199" spans="27:33" ht="25.5">
      <c r="AA199" s="20" ph="1"/>
      <c r="AB199" s="20" ph="1"/>
      <c r="AC199" s="20" ph="1"/>
      <c r="AD199" s="20" ph="1"/>
      <c r="AE199" s="20" ph="1"/>
      <c r="AF199" s="20" ph="1"/>
      <c r="AG199" s="20" ph="1"/>
    </row>
    <row r="201" spans="27:33" ht="25.5">
      <c r="AA201" s="20" ph="1"/>
      <c r="AB201" s="20" ph="1"/>
      <c r="AC201" s="20" ph="1"/>
      <c r="AD201" s="20" ph="1"/>
      <c r="AE201" s="20" ph="1"/>
      <c r="AF201" s="20" ph="1"/>
      <c r="AG201" s="20" ph="1"/>
    </row>
    <row r="203" spans="27:33" ht="25.5">
      <c r="AA203" s="20" ph="1"/>
      <c r="AB203" s="20" ph="1"/>
      <c r="AC203" s="20" ph="1"/>
      <c r="AD203" s="20" ph="1"/>
      <c r="AE203" s="20" ph="1"/>
      <c r="AF203" s="20" ph="1"/>
      <c r="AG203" s="20" ph="1"/>
    </row>
    <row r="204" spans="27:33" ht="25.5">
      <c r="AA204" s="20" ph="1"/>
      <c r="AB204" s="20" ph="1"/>
      <c r="AC204" s="20" ph="1"/>
      <c r="AD204" s="20" ph="1"/>
      <c r="AE204" s="20" ph="1"/>
      <c r="AF204" s="20" ph="1"/>
      <c r="AG204" s="20" ph="1"/>
    </row>
    <row r="205" spans="27:33" ht="25.5">
      <c r="AA205" s="20" ph="1"/>
      <c r="AB205" s="20" ph="1"/>
      <c r="AC205" s="20" ph="1"/>
      <c r="AD205" s="20" ph="1"/>
      <c r="AE205" s="20" ph="1"/>
      <c r="AF205" s="20" ph="1"/>
      <c r="AG205" s="20" ph="1"/>
    </row>
    <row r="206" spans="27:33" ht="25.5">
      <c r="AA206" s="20" ph="1"/>
      <c r="AB206" s="20" ph="1"/>
      <c r="AC206" s="20" ph="1"/>
      <c r="AD206" s="20" ph="1"/>
      <c r="AE206" s="20" ph="1"/>
      <c r="AF206" s="20" ph="1"/>
      <c r="AG206" s="20" ph="1"/>
    </row>
    <row r="208" spans="27:33" ht="25.5">
      <c r="AA208" s="20" ph="1"/>
      <c r="AB208" s="20" ph="1"/>
      <c r="AC208" s="20" ph="1"/>
      <c r="AD208" s="20" ph="1"/>
      <c r="AE208" s="20" ph="1"/>
      <c r="AF208" s="20" ph="1"/>
      <c r="AG208" s="20" ph="1"/>
    </row>
    <row r="209" spans="27:33" ht="25.5">
      <c r="AA209" s="20" ph="1"/>
      <c r="AB209" s="20" ph="1"/>
      <c r="AC209" s="20" ph="1"/>
      <c r="AD209" s="20" ph="1"/>
      <c r="AE209" s="20" ph="1"/>
      <c r="AF209" s="20" ph="1"/>
      <c r="AG209" s="20" ph="1"/>
    </row>
    <row r="210" spans="27:33" ht="25.5">
      <c r="AA210" s="20" ph="1"/>
      <c r="AB210" s="20" ph="1"/>
      <c r="AC210" s="20" ph="1"/>
      <c r="AD210" s="20" ph="1"/>
      <c r="AE210" s="20" ph="1"/>
      <c r="AF210" s="20" ph="1"/>
      <c r="AG210" s="20" ph="1"/>
    </row>
    <row r="212" spans="27:33" ht="25.5">
      <c r="AA212" s="20" ph="1"/>
      <c r="AB212" s="20" ph="1"/>
      <c r="AC212" s="20" ph="1"/>
      <c r="AD212" s="20" ph="1"/>
      <c r="AE212" s="20" ph="1"/>
      <c r="AF212" s="20" ph="1"/>
      <c r="AG212" s="20" ph="1"/>
    </row>
    <row r="213" spans="27:33" ht="25.5">
      <c r="AA213" s="20" ph="1"/>
      <c r="AB213" s="20" ph="1"/>
      <c r="AC213" s="20" ph="1"/>
      <c r="AD213" s="20" ph="1"/>
      <c r="AE213" s="20" ph="1"/>
      <c r="AF213" s="20" ph="1"/>
      <c r="AG213" s="20" ph="1"/>
    </row>
    <row r="215" spans="27:33" ht="25.5">
      <c r="AA215" s="20" ph="1"/>
      <c r="AB215" s="20" ph="1"/>
      <c r="AC215" s="20" ph="1"/>
      <c r="AD215" s="20" ph="1"/>
      <c r="AE215" s="20" ph="1"/>
      <c r="AF215" s="20" ph="1"/>
      <c r="AG215" s="20" ph="1"/>
    </row>
    <row r="216" spans="27:33" ht="25.5">
      <c r="AA216" s="20" ph="1"/>
      <c r="AB216" s="20" ph="1"/>
      <c r="AC216" s="20" ph="1"/>
      <c r="AD216" s="20" ph="1"/>
      <c r="AE216" s="20" ph="1"/>
      <c r="AF216" s="20" ph="1"/>
      <c r="AG216" s="20" ph="1"/>
    </row>
    <row r="217" spans="27:33" ht="25.5">
      <c r="AA217" s="20" ph="1"/>
      <c r="AB217" s="20" ph="1"/>
      <c r="AC217" s="20" ph="1"/>
      <c r="AD217" s="20" ph="1"/>
      <c r="AE217" s="20" ph="1"/>
      <c r="AF217" s="20" ph="1"/>
      <c r="AG217" s="20" ph="1"/>
    </row>
    <row r="218" spans="27:33" ht="25.5">
      <c r="AA218" s="20" ph="1"/>
      <c r="AB218" s="20" ph="1"/>
      <c r="AC218" s="20" ph="1"/>
      <c r="AD218" s="20" ph="1"/>
      <c r="AE218" s="20" ph="1"/>
      <c r="AF218" s="20" ph="1"/>
      <c r="AG218" s="20" ph="1"/>
    </row>
    <row r="219" spans="27:33" ht="25.5">
      <c r="AA219" s="20" ph="1"/>
      <c r="AB219" s="20" ph="1"/>
      <c r="AC219" s="20" ph="1"/>
      <c r="AD219" s="20" ph="1"/>
      <c r="AE219" s="20" ph="1"/>
      <c r="AF219" s="20" ph="1"/>
      <c r="AG219" s="20" ph="1"/>
    </row>
    <row r="220" spans="27:33" ht="25.5">
      <c r="AA220" s="20" ph="1"/>
      <c r="AB220" s="20" ph="1"/>
      <c r="AC220" s="20" ph="1"/>
      <c r="AD220" s="20" ph="1"/>
      <c r="AE220" s="20" ph="1"/>
      <c r="AF220" s="20" ph="1"/>
      <c r="AG220" s="20" ph="1"/>
    </row>
    <row r="221" spans="27:33" ht="25.5">
      <c r="AA221" s="20" ph="1"/>
      <c r="AB221" s="20" ph="1"/>
      <c r="AC221" s="20" ph="1"/>
      <c r="AD221" s="20" ph="1"/>
      <c r="AE221" s="20" ph="1"/>
      <c r="AF221" s="20" ph="1"/>
      <c r="AG221" s="20" ph="1"/>
    </row>
    <row r="223" spans="27:33" ht="25.5">
      <c r="AA223" s="20" ph="1"/>
      <c r="AB223" s="20" ph="1"/>
      <c r="AC223" s="20" ph="1"/>
      <c r="AD223" s="20" ph="1"/>
      <c r="AE223" s="20" ph="1"/>
      <c r="AF223" s="20" ph="1"/>
      <c r="AG223" s="20" ph="1"/>
    </row>
    <row r="224" spans="27:33" ht="25.5">
      <c r="AA224" s="20" ph="1"/>
      <c r="AB224" s="20" ph="1"/>
      <c r="AC224" s="20" ph="1"/>
      <c r="AD224" s="20" ph="1"/>
      <c r="AE224" s="20" ph="1"/>
      <c r="AF224" s="20" ph="1"/>
      <c r="AG224" s="20" ph="1"/>
    </row>
    <row r="225" spans="27:33" ht="25.5">
      <c r="AA225" s="20" ph="1"/>
      <c r="AB225" s="20" ph="1"/>
      <c r="AC225" s="20" ph="1"/>
      <c r="AD225" s="20" ph="1"/>
      <c r="AE225" s="20" ph="1"/>
      <c r="AF225" s="20" ph="1"/>
      <c r="AG225" s="20" ph="1"/>
    </row>
    <row r="226" spans="27:33" ht="25.5">
      <c r="AA226" s="20" ph="1"/>
      <c r="AB226" s="20" ph="1"/>
      <c r="AC226" s="20" ph="1"/>
      <c r="AD226" s="20" ph="1"/>
      <c r="AE226" s="20" ph="1"/>
      <c r="AF226" s="20" ph="1"/>
      <c r="AG226" s="20" ph="1"/>
    </row>
    <row r="228" spans="27:33" ht="25.5">
      <c r="AA228" s="20" ph="1"/>
      <c r="AB228" s="20" ph="1"/>
      <c r="AC228" s="20" ph="1"/>
      <c r="AD228" s="20" ph="1"/>
      <c r="AE228" s="20" ph="1"/>
      <c r="AF228" s="20" ph="1"/>
      <c r="AG228" s="20" ph="1"/>
    </row>
    <row r="230" spans="27:33" ht="25.5">
      <c r="AA230" s="20" ph="1"/>
      <c r="AB230" s="20" ph="1"/>
      <c r="AC230" s="20" ph="1"/>
      <c r="AD230" s="20" ph="1"/>
      <c r="AE230" s="20" ph="1"/>
      <c r="AF230" s="20" ph="1"/>
      <c r="AG230" s="20" ph="1"/>
    </row>
    <row r="231" spans="27:33" ht="25.5">
      <c r="AA231" s="20" ph="1"/>
      <c r="AB231" s="20" ph="1"/>
      <c r="AC231" s="20" ph="1"/>
      <c r="AD231" s="20" ph="1"/>
      <c r="AE231" s="20" ph="1"/>
      <c r="AF231" s="20" ph="1"/>
      <c r="AG231" s="20" ph="1"/>
    </row>
    <row r="232" spans="27:33" ht="25.5">
      <c r="AA232" s="20" ph="1"/>
      <c r="AB232" s="20" ph="1"/>
      <c r="AC232" s="20" ph="1"/>
      <c r="AD232" s="20" ph="1"/>
      <c r="AE232" s="20" ph="1"/>
      <c r="AF232" s="20" ph="1"/>
      <c r="AG232" s="20" ph="1"/>
    </row>
    <row r="233" spans="27:33" ht="25.5">
      <c r="AA233" s="20" ph="1"/>
      <c r="AB233" s="20" ph="1"/>
      <c r="AC233" s="20" ph="1"/>
      <c r="AD233" s="20" ph="1"/>
      <c r="AE233" s="20" ph="1"/>
      <c r="AF233" s="20" ph="1"/>
      <c r="AG233" s="20" ph="1"/>
    </row>
    <row r="234" spans="27:33" ht="25.5">
      <c r="AA234" s="20" ph="1"/>
      <c r="AB234" s="20" ph="1"/>
      <c r="AC234" s="20" ph="1"/>
      <c r="AD234" s="20" ph="1"/>
      <c r="AE234" s="20" ph="1"/>
      <c r="AF234" s="20" ph="1"/>
      <c r="AG234" s="20" ph="1"/>
    </row>
    <row r="235" spans="27:33" ht="25.5">
      <c r="AA235" s="20" ph="1"/>
      <c r="AB235" s="20" ph="1"/>
      <c r="AC235" s="20" ph="1"/>
      <c r="AD235" s="20" ph="1"/>
      <c r="AE235" s="20" ph="1"/>
      <c r="AF235" s="20" ph="1"/>
      <c r="AG235" s="20" ph="1"/>
    </row>
    <row r="236" spans="27:33" ht="25.5">
      <c r="AA236" s="20" ph="1"/>
      <c r="AB236" s="20" ph="1"/>
      <c r="AC236" s="20" ph="1"/>
      <c r="AD236" s="20" ph="1"/>
      <c r="AE236" s="20" ph="1"/>
      <c r="AF236" s="20" ph="1"/>
      <c r="AG236" s="20" ph="1"/>
    </row>
    <row r="237" spans="27:33" ht="25.5">
      <c r="AA237" s="20" ph="1"/>
      <c r="AB237" s="20" ph="1"/>
      <c r="AC237" s="20" ph="1"/>
      <c r="AD237" s="20" ph="1"/>
      <c r="AE237" s="20" ph="1"/>
      <c r="AF237" s="20" ph="1"/>
      <c r="AG237" s="20" ph="1"/>
    </row>
    <row r="239" spans="27:33" ht="25.5">
      <c r="AA239" s="20" ph="1"/>
      <c r="AB239" s="20" ph="1"/>
      <c r="AC239" s="20" ph="1"/>
      <c r="AD239" s="20" ph="1"/>
      <c r="AE239" s="20" ph="1"/>
      <c r="AF239" s="20" ph="1"/>
      <c r="AG239" s="20" ph="1"/>
    </row>
    <row r="240" spans="27:33" ht="25.5">
      <c r="AA240" s="20" ph="1"/>
      <c r="AB240" s="20" ph="1"/>
      <c r="AC240" s="20" ph="1"/>
      <c r="AD240" s="20" ph="1"/>
      <c r="AE240" s="20" ph="1"/>
      <c r="AF240" s="20" ph="1"/>
      <c r="AG240" s="20" ph="1"/>
    </row>
    <row r="241" spans="27:33" ht="25.5">
      <c r="AA241" s="20" ph="1"/>
      <c r="AB241" s="20" ph="1"/>
      <c r="AC241" s="20" ph="1"/>
      <c r="AD241" s="20" ph="1"/>
      <c r="AE241" s="20" ph="1"/>
      <c r="AF241" s="20" ph="1"/>
      <c r="AG241" s="20" ph="1"/>
    </row>
    <row r="242" spans="27:33" ht="25.5">
      <c r="AA242" s="20" ph="1"/>
      <c r="AB242" s="20" ph="1"/>
      <c r="AC242" s="20" ph="1"/>
      <c r="AD242" s="20" ph="1"/>
      <c r="AE242" s="20" ph="1"/>
      <c r="AF242" s="20" ph="1"/>
      <c r="AG242" s="20" ph="1"/>
    </row>
    <row r="244" spans="27:33" ht="25.5">
      <c r="AA244" s="20" ph="1"/>
      <c r="AB244" s="20" ph="1"/>
      <c r="AC244" s="20" ph="1"/>
      <c r="AD244" s="20" ph="1"/>
      <c r="AE244" s="20" ph="1"/>
      <c r="AF244" s="20" ph="1"/>
      <c r="AG244" s="20" ph="1"/>
    </row>
    <row r="246" spans="27:33" ht="25.5">
      <c r="AA246" s="20" ph="1"/>
      <c r="AB246" s="20" ph="1"/>
      <c r="AC246" s="20" ph="1"/>
      <c r="AD246" s="20" ph="1"/>
      <c r="AE246" s="20" ph="1"/>
      <c r="AF246" s="20" ph="1"/>
      <c r="AG246" s="20" ph="1"/>
    </row>
    <row r="247" spans="27:33" ht="25.5">
      <c r="AA247" s="20" ph="1"/>
      <c r="AB247" s="20" ph="1"/>
      <c r="AC247" s="20" ph="1"/>
      <c r="AD247" s="20" ph="1"/>
      <c r="AE247" s="20" ph="1"/>
      <c r="AF247" s="20" ph="1"/>
      <c r="AG247" s="20" ph="1"/>
    </row>
    <row r="248" spans="27:33" ht="25.5">
      <c r="AA248" s="20" ph="1"/>
      <c r="AB248" s="20" ph="1"/>
      <c r="AC248" s="20" ph="1"/>
      <c r="AD248" s="20" ph="1"/>
      <c r="AE248" s="20" ph="1"/>
      <c r="AF248" s="20" ph="1"/>
      <c r="AG248" s="20" ph="1"/>
    </row>
    <row r="250" spans="27:33" ht="25.5">
      <c r="AA250" s="20" ph="1"/>
      <c r="AB250" s="20" ph="1"/>
      <c r="AC250" s="20" ph="1"/>
      <c r="AD250" s="20" ph="1"/>
      <c r="AE250" s="20" ph="1"/>
      <c r="AF250" s="20" ph="1"/>
      <c r="AG250" s="20" ph="1"/>
    </row>
    <row r="251" spans="27:33" ht="25.5">
      <c r="AA251" s="20" ph="1"/>
      <c r="AB251" s="20" ph="1"/>
      <c r="AC251" s="20" ph="1"/>
      <c r="AD251" s="20" ph="1"/>
      <c r="AE251" s="20" ph="1"/>
      <c r="AF251" s="20" ph="1"/>
      <c r="AG251" s="20" ph="1"/>
    </row>
    <row r="252" spans="27:33" ht="25.5">
      <c r="AA252" s="20" ph="1"/>
      <c r="AB252" s="20" ph="1"/>
      <c r="AC252" s="20" ph="1"/>
      <c r="AD252" s="20" ph="1"/>
      <c r="AE252" s="20" ph="1"/>
      <c r="AF252" s="20" ph="1"/>
      <c r="AG252" s="20" ph="1"/>
    </row>
    <row r="253" spans="27:33" ht="25.5">
      <c r="AA253" s="20" ph="1"/>
      <c r="AB253" s="20" ph="1"/>
      <c r="AC253" s="20" ph="1"/>
      <c r="AD253" s="20" ph="1"/>
      <c r="AE253" s="20" ph="1"/>
      <c r="AF253" s="20" ph="1"/>
      <c r="AG253" s="20" ph="1"/>
    </row>
    <row r="255" spans="27:33" ht="25.5">
      <c r="AA255" s="20" ph="1"/>
      <c r="AB255" s="20" ph="1"/>
      <c r="AC255" s="20" ph="1"/>
      <c r="AD255" s="20" ph="1"/>
      <c r="AE255" s="20" ph="1"/>
      <c r="AF255" s="20" ph="1"/>
      <c r="AG255" s="20" ph="1"/>
    </row>
    <row r="257" spans="27:33" ht="25.5">
      <c r="AA257" s="20" ph="1"/>
      <c r="AB257" s="20" ph="1"/>
      <c r="AC257" s="20" ph="1"/>
      <c r="AD257" s="20" ph="1"/>
      <c r="AE257" s="20" ph="1"/>
      <c r="AF257" s="20" ph="1"/>
      <c r="AG257" s="20" ph="1"/>
    </row>
    <row r="258" spans="27:33" ht="25.5">
      <c r="AA258" s="20" ph="1"/>
      <c r="AB258" s="20" ph="1"/>
      <c r="AC258" s="20" ph="1"/>
      <c r="AD258" s="20" ph="1"/>
      <c r="AE258" s="20" ph="1"/>
      <c r="AF258" s="20" ph="1"/>
      <c r="AG258" s="20" ph="1"/>
    </row>
    <row r="259" spans="27:33" ht="25.5">
      <c r="AA259" s="20" ph="1"/>
      <c r="AB259" s="20" ph="1"/>
      <c r="AC259" s="20" ph="1"/>
      <c r="AD259" s="20" ph="1"/>
      <c r="AE259" s="20" ph="1"/>
      <c r="AF259" s="20" ph="1"/>
      <c r="AG259" s="20" ph="1"/>
    </row>
    <row r="260" spans="27:33" ht="25.5">
      <c r="AA260" s="20" ph="1"/>
      <c r="AB260" s="20" ph="1"/>
      <c r="AC260" s="20" ph="1"/>
      <c r="AD260" s="20" ph="1"/>
      <c r="AE260" s="20" ph="1"/>
      <c r="AF260" s="20" ph="1"/>
      <c r="AG260" s="20" ph="1"/>
    </row>
    <row r="262" spans="27:33" ht="25.5">
      <c r="AA262" s="20" ph="1"/>
      <c r="AB262" s="20" ph="1"/>
      <c r="AC262" s="20" ph="1"/>
      <c r="AD262" s="20" ph="1"/>
      <c r="AE262" s="20" ph="1"/>
      <c r="AF262" s="20" ph="1"/>
      <c r="AG262" s="20" ph="1"/>
    </row>
    <row r="263" spans="27:33" ht="25.5">
      <c r="AA263" s="20" ph="1"/>
      <c r="AB263" s="20" ph="1"/>
      <c r="AC263" s="20" ph="1"/>
      <c r="AD263" s="20" ph="1"/>
      <c r="AE263" s="20" ph="1"/>
      <c r="AF263" s="20" ph="1"/>
      <c r="AG263" s="20" ph="1"/>
    </row>
    <row r="264" spans="27:33" ht="25.5">
      <c r="AA264" s="20" ph="1"/>
      <c r="AB264" s="20" ph="1"/>
      <c r="AC264" s="20" ph="1"/>
      <c r="AD264" s="20" ph="1"/>
      <c r="AE264" s="20" ph="1"/>
      <c r="AF264" s="20" ph="1"/>
      <c r="AG264" s="20" ph="1"/>
    </row>
    <row r="266" spans="27:33" ht="25.5">
      <c r="AA266" s="20" ph="1"/>
      <c r="AB266" s="20" ph="1"/>
      <c r="AC266" s="20" ph="1"/>
      <c r="AD266" s="20" ph="1"/>
      <c r="AE266" s="20" ph="1"/>
      <c r="AF266" s="20" ph="1"/>
      <c r="AG266" s="20" ph="1"/>
    </row>
    <row r="267" spans="27:33" ht="25.5">
      <c r="AA267" s="20" ph="1"/>
      <c r="AB267" s="20" ph="1"/>
      <c r="AC267" s="20" ph="1"/>
      <c r="AD267" s="20" ph="1"/>
      <c r="AE267" s="20" ph="1"/>
      <c r="AF267" s="20" ph="1"/>
      <c r="AG267" s="20" ph="1"/>
    </row>
    <row r="269" spans="27:33" ht="25.5">
      <c r="AA269" s="20" ph="1"/>
      <c r="AB269" s="20" ph="1"/>
      <c r="AC269" s="20" ph="1"/>
      <c r="AD269" s="20" ph="1"/>
      <c r="AE269" s="20" ph="1"/>
      <c r="AF269" s="20" ph="1"/>
      <c r="AG269" s="20" ph="1"/>
    </row>
    <row r="270" spans="27:33" ht="25.5">
      <c r="AA270" s="20" ph="1"/>
      <c r="AB270" s="20" ph="1"/>
      <c r="AC270" s="20" ph="1"/>
      <c r="AD270" s="20" ph="1"/>
      <c r="AE270" s="20" ph="1"/>
      <c r="AF270" s="20" ph="1"/>
      <c r="AG270" s="20" ph="1"/>
    </row>
    <row r="271" spans="27:33" ht="25.5">
      <c r="AA271" s="20" ph="1"/>
      <c r="AB271" s="20" ph="1"/>
      <c r="AC271" s="20" ph="1"/>
      <c r="AD271" s="20" ph="1"/>
      <c r="AE271" s="20" ph="1"/>
      <c r="AF271" s="20" ph="1"/>
      <c r="AG271" s="20" ph="1"/>
    </row>
    <row r="272" spans="27:33" ht="25.5">
      <c r="AA272" s="20" ph="1"/>
      <c r="AB272" s="20" ph="1"/>
      <c r="AC272" s="20" ph="1"/>
      <c r="AD272" s="20" ph="1"/>
      <c r="AE272" s="20" ph="1"/>
      <c r="AF272" s="20" ph="1"/>
      <c r="AG272" s="20" ph="1"/>
    </row>
    <row r="273" spans="27:33" ht="25.5">
      <c r="AA273" s="20" ph="1"/>
      <c r="AB273" s="20" ph="1"/>
      <c r="AC273" s="20" ph="1"/>
      <c r="AD273" s="20" ph="1"/>
      <c r="AE273" s="20" ph="1"/>
      <c r="AF273" s="20" ph="1"/>
      <c r="AG273" s="20" ph="1"/>
    </row>
    <row r="274" spans="27:33" ht="25.5">
      <c r="AA274" s="20" ph="1"/>
      <c r="AB274" s="20" ph="1"/>
      <c r="AC274" s="20" ph="1"/>
      <c r="AD274" s="20" ph="1"/>
      <c r="AE274" s="20" ph="1"/>
      <c r="AF274" s="20" ph="1"/>
      <c r="AG274" s="20" ph="1"/>
    </row>
    <row r="275" spans="27:33" ht="25.5">
      <c r="AA275" s="20" ph="1"/>
      <c r="AB275" s="20" ph="1"/>
      <c r="AC275" s="20" ph="1"/>
      <c r="AD275" s="20" ph="1"/>
      <c r="AE275" s="20" ph="1"/>
      <c r="AF275" s="20" ph="1"/>
      <c r="AG275" s="20" ph="1"/>
    </row>
    <row r="277" spans="27:33" ht="25.5">
      <c r="AA277" s="20" ph="1"/>
      <c r="AB277" s="20" ph="1"/>
      <c r="AC277" s="20" ph="1"/>
      <c r="AD277" s="20" ph="1"/>
      <c r="AE277" s="20" ph="1"/>
      <c r="AF277" s="20" ph="1"/>
      <c r="AG277" s="20" ph="1"/>
    </row>
    <row r="278" spans="27:33" ht="25.5">
      <c r="AA278" s="20" ph="1"/>
      <c r="AB278" s="20" ph="1"/>
      <c r="AC278" s="20" ph="1"/>
      <c r="AD278" s="20" ph="1"/>
      <c r="AE278" s="20" ph="1"/>
      <c r="AF278" s="20" ph="1"/>
      <c r="AG278" s="20" ph="1"/>
    </row>
    <row r="279" spans="27:33" ht="25.5">
      <c r="AA279" s="20" ph="1"/>
      <c r="AB279" s="20" ph="1"/>
      <c r="AC279" s="20" ph="1"/>
      <c r="AD279" s="20" ph="1"/>
      <c r="AE279" s="20" ph="1"/>
      <c r="AF279" s="20" ph="1"/>
      <c r="AG279" s="20" ph="1"/>
    </row>
    <row r="280" spans="27:33" ht="25.5">
      <c r="AA280" s="20" ph="1"/>
      <c r="AB280" s="20" ph="1"/>
      <c r="AC280" s="20" ph="1"/>
      <c r="AD280" s="20" ph="1"/>
      <c r="AE280" s="20" ph="1"/>
      <c r="AF280" s="20" ph="1"/>
      <c r="AG280" s="20" ph="1"/>
    </row>
    <row r="282" spans="27:33" ht="25.5">
      <c r="AA282" s="20" ph="1"/>
      <c r="AB282" s="20" ph="1"/>
      <c r="AC282" s="20" ph="1"/>
      <c r="AD282" s="20" ph="1"/>
      <c r="AE282" s="20" ph="1"/>
      <c r="AF282" s="20" ph="1"/>
      <c r="AG282" s="20" ph="1"/>
    </row>
    <row r="284" spans="27:33" ht="25.5">
      <c r="AA284" s="20" ph="1"/>
      <c r="AB284" s="20" ph="1"/>
      <c r="AC284" s="20" ph="1"/>
      <c r="AD284" s="20" ph="1"/>
      <c r="AE284" s="20" ph="1"/>
      <c r="AF284" s="20" ph="1"/>
      <c r="AG284" s="20" ph="1"/>
    </row>
    <row r="285" spans="27:33" ht="25.5">
      <c r="AA285" s="20" ph="1"/>
      <c r="AB285" s="20" ph="1"/>
      <c r="AC285" s="20" ph="1"/>
      <c r="AD285" s="20" ph="1"/>
      <c r="AE285" s="20" ph="1"/>
      <c r="AF285" s="20" ph="1"/>
      <c r="AG285" s="20" ph="1"/>
    </row>
    <row r="286" spans="27:33" ht="25.5">
      <c r="AA286" s="20" ph="1"/>
      <c r="AB286" s="20" ph="1"/>
      <c r="AC286" s="20" ph="1"/>
      <c r="AD286" s="20" ph="1"/>
      <c r="AE286" s="20" ph="1"/>
      <c r="AF286" s="20" ph="1"/>
      <c r="AG286" s="20" ph="1"/>
    </row>
    <row r="287" spans="27:33" ht="25.5">
      <c r="AA287" s="20" ph="1"/>
      <c r="AB287" s="20" ph="1"/>
      <c r="AC287" s="20" ph="1"/>
      <c r="AD287" s="20" ph="1"/>
      <c r="AE287" s="20" ph="1"/>
      <c r="AF287" s="20" ph="1"/>
      <c r="AG287" s="20" ph="1"/>
    </row>
    <row r="289" spans="27:33" ht="25.5">
      <c r="AA289" s="20" ph="1"/>
      <c r="AB289" s="20" ph="1"/>
      <c r="AC289" s="20" ph="1"/>
      <c r="AD289" s="20" ph="1"/>
      <c r="AE289" s="20" ph="1"/>
      <c r="AF289" s="20" ph="1"/>
      <c r="AG289" s="20" ph="1"/>
    </row>
    <row r="290" spans="27:33" ht="25.5">
      <c r="AA290" s="20" ph="1"/>
      <c r="AB290" s="20" ph="1"/>
      <c r="AC290" s="20" ph="1"/>
      <c r="AD290" s="20" ph="1"/>
      <c r="AE290" s="20" ph="1"/>
      <c r="AF290" s="20" ph="1"/>
      <c r="AG290" s="20" ph="1"/>
    </row>
    <row r="291" spans="27:33" ht="25.5">
      <c r="AA291" s="20" ph="1"/>
      <c r="AB291" s="20" ph="1"/>
      <c r="AC291" s="20" ph="1"/>
      <c r="AD291" s="20" ph="1"/>
      <c r="AE291" s="20" ph="1"/>
      <c r="AF291" s="20" ph="1"/>
      <c r="AG291" s="20" ph="1"/>
    </row>
    <row r="293" spans="27:33" ht="25.5">
      <c r="AA293" s="20" ph="1"/>
      <c r="AB293" s="20" ph="1"/>
      <c r="AC293" s="20" ph="1"/>
      <c r="AD293" s="20" ph="1"/>
      <c r="AE293" s="20" ph="1"/>
      <c r="AF293" s="20" ph="1"/>
      <c r="AG293" s="20" ph="1"/>
    </row>
    <row r="294" spans="27:33" ht="25.5">
      <c r="AA294" s="20" ph="1"/>
      <c r="AB294" s="20" ph="1"/>
      <c r="AC294" s="20" ph="1"/>
      <c r="AD294" s="20" ph="1"/>
      <c r="AE294" s="20" ph="1"/>
      <c r="AF294" s="20" ph="1"/>
      <c r="AG294" s="20" ph="1"/>
    </row>
    <row r="296" spans="27:33" ht="25.5">
      <c r="AA296" s="20" ph="1"/>
      <c r="AB296" s="20" ph="1"/>
      <c r="AC296" s="20" ph="1"/>
      <c r="AD296" s="20" ph="1"/>
      <c r="AE296" s="20" ph="1"/>
      <c r="AF296" s="20" ph="1"/>
      <c r="AG296" s="20" ph="1"/>
    </row>
    <row r="297" spans="27:33" ht="25.5">
      <c r="AA297" s="20" ph="1"/>
      <c r="AB297" s="20" ph="1"/>
      <c r="AC297" s="20" ph="1"/>
      <c r="AD297" s="20" ph="1"/>
      <c r="AE297" s="20" ph="1"/>
      <c r="AF297" s="20" ph="1"/>
      <c r="AG297" s="20" ph="1"/>
    </row>
    <row r="298" spans="27:33" ht="25.5">
      <c r="AA298" s="20" ph="1"/>
      <c r="AB298" s="20" ph="1"/>
      <c r="AC298" s="20" ph="1"/>
      <c r="AD298" s="20" ph="1"/>
      <c r="AE298" s="20" ph="1"/>
      <c r="AF298" s="20" ph="1"/>
      <c r="AG298" s="20" ph="1"/>
    </row>
    <row r="299" spans="27:33" ht="25.5">
      <c r="AA299" s="20" ph="1"/>
      <c r="AB299" s="20" ph="1"/>
      <c r="AC299" s="20" ph="1"/>
      <c r="AD299" s="20" ph="1"/>
      <c r="AE299" s="20" ph="1"/>
      <c r="AF299" s="20" ph="1"/>
      <c r="AG299" s="20" ph="1"/>
    </row>
    <row r="300" spans="27:33" ht="25.5">
      <c r="AA300" s="20" ph="1"/>
      <c r="AB300" s="20" ph="1"/>
      <c r="AC300" s="20" ph="1"/>
      <c r="AD300" s="20" ph="1"/>
      <c r="AE300" s="20" ph="1"/>
      <c r="AF300" s="20" ph="1"/>
      <c r="AG300" s="20" ph="1"/>
    </row>
    <row r="301" spans="27:33" ht="25.5">
      <c r="AA301" s="20" ph="1"/>
      <c r="AB301" s="20" ph="1"/>
      <c r="AC301" s="20" ph="1"/>
      <c r="AD301" s="20" ph="1"/>
      <c r="AE301" s="20" ph="1"/>
      <c r="AF301" s="20" ph="1"/>
      <c r="AG301" s="20" ph="1"/>
    </row>
    <row r="302" spans="27:33" ht="25.5">
      <c r="AA302" s="20" ph="1"/>
      <c r="AB302" s="20" ph="1"/>
      <c r="AC302" s="20" ph="1"/>
      <c r="AD302" s="20" ph="1"/>
      <c r="AE302" s="20" ph="1"/>
      <c r="AF302" s="20" ph="1"/>
      <c r="AG302" s="20" ph="1"/>
    </row>
    <row r="304" spans="27:33" ht="25.5">
      <c r="AA304" s="20" ph="1"/>
      <c r="AB304" s="20" ph="1"/>
      <c r="AC304" s="20" ph="1"/>
      <c r="AD304" s="20" ph="1"/>
      <c r="AE304" s="20" ph="1"/>
      <c r="AF304" s="20" ph="1"/>
      <c r="AG304" s="20" ph="1"/>
    </row>
    <row r="305" spans="27:33" ht="25.5">
      <c r="AA305" s="20" ph="1"/>
      <c r="AB305" s="20" ph="1"/>
      <c r="AC305" s="20" ph="1"/>
      <c r="AD305" s="20" ph="1"/>
      <c r="AE305" s="20" ph="1"/>
      <c r="AF305" s="20" ph="1"/>
      <c r="AG305" s="20" ph="1"/>
    </row>
    <row r="306" spans="27:33" ht="25.5">
      <c r="AA306" s="20" ph="1"/>
      <c r="AB306" s="20" ph="1"/>
      <c r="AC306" s="20" ph="1"/>
      <c r="AD306" s="20" ph="1"/>
      <c r="AE306" s="20" ph="1"/>
      <c r="AF306" s="20" ph="1"/>
      <c r="AG306" s="20" ph="1"/>
    </row>
    <row r="307" spans="27:33" ht="25.5">
      <c r="AA307" s="20" ph="1"/>
      <c r="AB307" s="20" ph="1"/>
      <c r="AC307" s="20" ph="1"/>
      <c r="AD307" s="20" ph="1"/>
      <c r="AE307" s="20" ph="1"/>
      <c r="AF307" s="20" ph="1"/>
      <c r="AG307" s="20" ph="1"/>
    </row>
    <row r="309" spans="27:33" ht="25.5">
      <c r="AA309" s="20" ph="1"/>
      <c r="AB309" s="20" ph="1"/>
      <c r="AC309" s="20" ph="1"/>
      <c r="AD309" s="20" ph="1"/>
      <c r="AE309" s="20" ph="1"/>
      <c r="AF309" s="20" ph="1"/>
      <c r="AG309" s="20" ph="1"/>
    </row>
    <row r="311" spans="27:33" ht="25.5">
      <c r="AA311" s="20" ph="1"/>
      <c r="AB311" s="20" ph="1"/>
      <c r="AC311" s="20" ph="1"/>
      <c r="AD311" s="20" ph="1"/>
      <c r="AE311" s="20" ph="1"/>
      <c r="AF311" s="20" ph="1"/>
      <c r="AG311" s="20" ph="1"/>
    </row>
    <row r="312" spans="27:33" ht="25.5">
      <c r="AA312" s="20" ph="1"/>
      <c r="AB312" s="20" ph="1"/>
      <c r="AC312" s="20" ph="1"/>
      <c r="AD312" s="20" ph="1"/>
      <c r="AE312" s="20" ph="1"/>
      <c r="AF312" s="20" ph="1"/>
      <c r="AG312" s="20" ph="1"/>
    </row>
    <row r="313" spans="27:33" ht="25.5">
      <c r="AA313" s="20" ph="1"/>
      <c r="AB313" s="20" ph="1"/>
      <c r="AC313" s="20" ph="1"/>
      <c r="AD313" s="20" ph="1"/>
      <c r="AE313" s="20" ph="1"/>
      <c r="AF313" s="20" ph="1"/>
      <c r="AG313" s="20" ph="1"/>
    </row>
    <row r="314" spans="27:33" ht="25.5">
      <c r="AA314" s="20" ph="1"/>
      <c r="AB314" s="20" ph="1"/>
      <c r="AC314" s="20" ph="1"/>
      <c r="AD314" s="20" ph="1"/>
      <c r="AE314" s="20" ph="1"/>
      <c r="AF314" s="20" ph="1"/>
      <c r="AG314" s="20" ph="1"/>
    </row>
    <row r="315" spans="27:33" ht="25.5">
      <c r="AA315" s="20" ph="1"/>
      <c r="AB315" s="20" ph="1"/>
      <c r="AC315" s="20" ph="1"/>
      <c r="AD315" s="20" ph="1"/>
      <c r="AE315" s="20" ph="1"/>
      <c r="AF315" s="20" ph="1"/>
      <c r="AG315" s="20" ph="1"/>
    </row>
    <row r="316" spans="27:33" ht="25.5">
      <c r="AA316" s="20" ph="1"/>
      <c r="AB316" s="20" ph="1"/>
      <c r="AC316" s="20" ph="1"/>
      <c r="AD316" s="20" ph="1"/>
      <c r="AE316" s="20" ph="1"/>
      <c r="AF316" s="20" ph="1"/>
      <c r="AG316" s="20" ph="1"/>
    </row>
    <row r="317" spans="27:33" ht="25.5">
      <c r="AA317" s="20" ph="1"/>
      <c r="AB317" s="20" ph="1"/>
      <c r="AC317" s="20" ph="1"/>
      <c r="AD317" s="20" ph="1"/>
      <c r="AE317" s="20" ph="1"/>
      <c r="AF317" s="20" ph="1"/>
      <c r="AG317" s="20" ph="1"/>
    </row>
    <row r="319" spans="27:33" ht="25.5">
      <c r="AA319" s="20" ph="1"/>
      <c r="AB319" s="20" ph="1"/>
      <c r="AC319" s="20" ph="1"/>
      <c r="AD319" s="20" ph="1"/>
      <c r="AE319" s="20" ph="1"/>
      <c r="AF319" s="20" ph="1"/>
      <c r="AG319" s="20" ph="1"/>
    </row>
    <row r="320" spans="27:33" ht="25.5">
      <c r="AA320" s="20" ph="1"/>
      <c r="AB320" s="20" ph="1"/>
      <c r="AC320" s="20" ph="1"/>
      <c r="AD320" s="20" ph="1"/>
      <c r="AE320" s="20" ph="1"/>
      <c r="AF320" s="20" ph="1"/>
      <c r="AG320" s="20" ph="1"/>
    </row>
    <row r="321" spans="27:33" ht="25.5">
      <c r="AA321" s="20" ph="1"/>
      <c r="AB321" s="20" ph="1"/>
      <c r="AC321" s="20" ph="1"/>
      <c r="AD321" s="20" ph="1"/>
      <c r="AE321" s="20" ph="1"/>
      <c r="AF321" s="20" ph="1"/>
      <c r="AG321" s="20" ph="1"/>
    </row>
    <row r="323" spans="27:33" ht="25.5">
      <c r="AA323" s="20" ph="1"/>
      <c r="AB323" s="20" ph="1"/>
      <c r="AC323" s="20" ph="1"/>
      <c r="AD323" s="20" ph="1"/>
      <c r="AE323" s="20" ph="1"/>
      <c r="AF323" s="20" ph="1"/>
      <c r="AG323" s="20" ph="1"/>
    </row>
    <row r="324" spans="27:33" ht="25.5">
      <c r="AA324" s="20" ph="1"/>
      <c r="AB324" s="20" ph="1"/>
      <c r="AC324" s="20" ph="1"/>
      <c r="AD324" s="20" ph="1"/>
      <c r="AE324" s="20" ph="1"/>
      <c r="AF324" s="20" ph="1"/>
      <c r="AG324" s="20" ph="1"/>
    </row>
    <row r="326" spans="27:33" ht="25.5">
      <c r="AA326" s="20" ph="1"/>
      <c r="AB326" s="20" ph="1"/>
      <c r="AC326" s="20" ph="1"/>
      <c r="AD326" s="20" ph="1"/>
      <c r="AE326" s="20" ph="1"/>
      <c r="AF326" s="20" ph="1"/>
      <c r="AG326" s="20" ph="1"/>
    </row>
    <row r="327" spans="27:33" ht="25.5">
      <c r="AA327" s="20" ph="1"/>
      <c r="AB327" s="20" ph="1"/>
      <c r="AC327" s="20" ph="1"/>
      <c r="AD327" s="20" ph="1"/>
      <c r="AE327" s="20" ph="1"/>
      <c r="AF327" s="20" ph="1"/>
      <c r="AG327" s="20" ph="1"/>
    </row>
    <row r="328" spans="27:33" ht="25.5">
      <c r="AA328" s="20" ph="1"/>
      <c r="AB328" s="20" ph="1"/>
      <c r="AC328" s="20" ph="1"/>
      <c r="AD328" s="20" ph="1"/>
      <c r="AE328" s="20" ph="1"/>
      <c r="AF328" s="20" ph="1"/>
      <c r="AG328" s="20" ph="1"/>
    </row>
    <row r="329" spans="27:33" ht="25.5">
      <c r="AA329" s="20" ph="1"/>
      <c r="AB329" s="20" ph="1"/>
      <c r="AC329" s="20" ph="1"/>
      <c r="AD329" s="20" ph="1"/>
      <c r="AE329" s="20" ph="1"/>
      <c r="AF329" s="20" ph="1"/>
      <c r="AG329" s="20" ph="1"/>
    </row>
    <row r="330" spans="27:33" ht="25.5">
      <c r="AA330" s="20" ph="1"/>
      <c r="AB330" s="20" ph="1"/>
      <c r="AC330" s="20" ph="1"/>
      <c r="AD330" s="20" ph="1"/>
      <c r="AE330" s="20" ph="1"/>
      <c r="AF330" s="20" ph="1"/>
      <c r="AG330" s="20" ph="1"/>
    </row>
    <row r="331" spans="27:33" ht="25.5">
      <c r="AA331" s="20" ph="1"/>
      <c r="AB331" s="20" ph="1"/>
      <c r="AC331" s="20" ph="1"/>
      <c r="AD331" s="20" ph="1"/>
      <c r="AE331" s="20" ph="1"/>
      <c r="AF331" s="20" ph="1"/>
      <c r="AG331" s="20" ph="1"/>
    </row>
    <row r="332" spans="27:33" ht="25.5">
      <c r="AA332" s="20" ph="1"/>
      <c r="AB332" s="20" ph="1"/>
      <c r="AC332" s="20" ph="1"/>
      <c r="AD332" s="20" ph="1"/>
      <c r="AE332" s="20" ph="1"/>
      <c r="AF332" s="20" ph="1"/>
      <c r="AG332" s="20" ph="1"/>
    </row>
    <row r="334" spans="27:33" ht="25.5">
      <c r="AA334" s="20" ph="1"/>
      <c r="AB334" s="20" ph="1"/>
      <c r="AC334" s="20" ph="1"/>
      <c r="AD334" s="20" ph="1"/>
      <c r="AE334" s="20" ph="1"/>
      <c r="AF334" s="20" ph="1"/>
      <c r="AG334" s="20" ph="1"/>
    </row>
    <row r="335" spans="27:33" ht="25.5">
      <c r="AA335" s="20" ph="1"/>
      <c r="AB335" s="20" ph="1"/>
      <c r="AC335" s="20" ph="1"/>
      <c r="AD335" s="20" ph="1"/>
      <c r="AE335" s="20" ph="1"/>
      <c r="AF335" s="20" ph="1"/>
      <c r="AG335" s="20" ph="1"/>
    </row>
    <row r="336" spans="27:33" ht="25.5">
      <c r="AA336" s="20" ph="1"/>
      <c r="AB336" s="20" ph="1"/>
      <c r="AC336" s="20" ph="1"/>
      <c r="AD336" s="20" ph="1"/>
      <c r="AE336" s="20" ph="1"/>
      <c r="AF336" s="20" ph="1"/>
      <c r="AG336" s="20" ph="1"/>
    </row>
    <row r="337" spans="27:33" ht="25.5">
      <c r="AA337" s="20" ph="1"/>
      <c r="AB337" s="20" ph="1"/>
      <c r="AC337" s="20" ph="1"/>
      <c r="AD337" s="20" ph="1"/>
      <c r="AE337" s="20" ph="1"/>
      <c r="AF337" s="20" ph="1"/>
      <c r="AG337" s="20" ph="1"/>
    </row>
    <row r="339" spans="27:33" ht="25.5">
      <c r="AA339" s="20" ph="1"/>
      <c r="AB339" s="20" ph="1"/>
      <c r="AC339" s="20" ph="1"/>
      <c r="AD339" s="20" ph="1"/>
      <c r="AE339" s="20" ph="1"/>
      <c r="AF339" s="20" ph="1"/>
      <c r="AG339" s="20" ph="1"/>
    </row>
    <row r="341" spans="27:33" ht="25.5">
      <c r="AA341" s="20" ph="1"/>
      <c r="AB341" s="20" ph="1"/>
      <c r="AC341" s="20" ph="1"/>
      <c r="AD341" s="20" ph="1"/>
      <c r="AE341" s="20" ph="1"/>
      <c r="AF341" s="20" ph="1"/>
      <c r="AG341" s="20" ph="1"/>
    </row>
    <row r="342" spans="27:33" ht="25.5">
      <c r="AA342" s="20" ph="1"/>
      <c r="AB342" s="20" ph="1"/>
      <c r="AC342" s="20" ph="1"/>
      <c r="AD342" s="20" ph="1"/>
      <c r="AE342" s="20" ph="1"/>
      <c r="AF342" s="20" ph="1"/>
      <c r="AG342" s="20" ph="1"/>
    </row>
    <row r="343" spans="27:33" ht="25.5">
      <c r="AA343" s="20" ph="1"/>
      <c r="AB343" s="20" ph="1"/>
      <c r="AC343" s="20" ph="1"/>
      <c r="AD343" s="20" ph="1"/>
      <c r="AE343" s="20" ph="1"/>
      <c r="AF343" s="20" ph="1"/>
      <c r="AG343" s="20" ph="1"/>
    </row>
    <row r="344" spans="27:33" ht="25.5">
      <c r="AA344" s="20" ph="1"/>
      <c r="AB344" s="20" ph="1"/>
      <c r="AC344" s="20" ph="1"/>
      <c r="AD344" s="20" ph="1"/>
      <c r="AE344" s="20" ph="1"/>
      <c r="AF344" s="20" ph="1"/>
      <c r="AG344" s="20" ph="1"/>
    </row>
    <row r="345" spans="27:33" ht="25.5">
      <c r="AA345" s="20" ph="1"/>
      <c r="AB345" s="20" ph="1"/>
      <c r="AC345" s="20" ph="1"/>
      <c r="AD345" s="20" ph="1"/>
      <c r="AE345" s="20" ph="1"/>
      <c r="AF345" s="20" ph="1"/>
      <c r="AG345" s="20" ph="1"/>
    </row>
    <row r="346" spans="27:33" ht="25.5">
      <c r="AA346" s="20" ph="1"/>
      <c r="AB346" s="20" ph="1"/>
      <c r="AC346" s="20" ph="1"/>
      <c r="AD346" s="20" ph="1"/>
      <c r="AE346" s="20" ph="1"/>
      <c r="AF346" s="20" ph="1"/>
      <c r="AG346" s="20" ph="1"/>
    </row>
    <row r="347" spans="27:33" ht="25.5">
      <c r="AA347" s="20" ph="1"/>
      <c r="AB347" s="20" ph="1"/>
      <c r="AC347" s="20" ph="1"/>
      <c r="AD347" s="20" ph="1"/>
      <c r="AE347" s="20" ph="1"/>
      <c r="AF347" s="20" ph="1"/>
      <c r="AG347" s="20" ph="1"/>
    </row>
    <row r="349" spans="27:33" ht="25.5">
      <c r="AA349" s="20" ph="1"/>
      <c r="AB349" s="20" ph="1"/>
      <c r="AC349" s="20" ph="1"/>
      <c r="AD349" s="20" ph="1"/>
      <c r="AE349" s="20" ph="1"/>
      <c r="AF349" s="20" ph="1"/>
      <c r="AG349" s="20" ph="1"/>
    </row>
    <row r="350" spans="27:33" ht="25.5">
      <c r="AA350" s="20" ph="1"/>
      <c r="AB350" s="20" ph="1"/>
      <c r="AC350" s="20" ph="1"/>
      <c r="AD350" s="20" ph="1"/>
      <c r="AE350" s="20" ph="1"/>
      <c r="AF350" s="20" ph="1"/>
      <c r="AG350" s="20" ph="1"/>
    </row>
    <row r="351" spans="27:33" ht="25.5">
      <c r="AA351" s="20" ph="1"/>
      <c r="AB351" s="20" ph="1"/>
      <c r="AC351" s="20" ph="1"/>
      <c r="AD351" s="20" ph="1"/>
      <c r="AE351" s="20" ph="1"/>
      <c r="AF351" s="20" ph="1"/>
      <c r="AG351" s="20" ph="1"/>
    </row>
  </sheetData>
  <sheetProtection sheet="1" objects="1" scenarios="1"/>
  <protectedRanges>
    <protectedRange sqref="K57:AX58" name="範囲5"/>
    <protectedRange sqref="Q16:S35 X23:Z25 C16:N35" name="範囲3"/>
    <protectedRange sqref="T11:Y12" name="範囲1"/>
    <protectedRange sqref="G2:Y7 AG2:AX6 AG7:AM8 AS7:AX8 AG9:AX10 T11:Y12" name="範囲2"/>
    <protectedRange sqref="D40:AA54" name="範囲4"/>
    <protectedRange sqref="K61:AR62 K64:AR65" name="範囲6"/>
  </protectedRanges>
  <mergeCells count="332">
    <mergeCell ref="AG2:AX2"/>
    <mergeCell ref="AG3:AX3"/>
    <mergeCell ref="AG4:AX4"/>
    <mergeCell ref="AG5:AX5"/>
    <mergeCell ref="AG6:AX6"/>
    <mergeCell ref="AE3:AF3"/>
    <mergeCell ref="AA2:AF2"/>
    <mergeCell ref="AE4:AF4"/>
    <mergeCell ref="B7:F7"/>
    <mergeCell ref="G7:Y7"/>
    <mergeCell ref="B2:F2"/>
    <mergeCell ref="G2:Y2"/>
    <mergeCell ref="B3:F3"/>
    <mergeCell ref="G3:Y3"/>
    <mergeCell ref="B4:F4"/>
    <mergeCell ref="G4:Y4"/>
    <mergeCell ref="B5:F5"/>
    <mergeCell ref="G5:Y5"/>
    <mergeCell ref="B6:F6"/>
    <mergeCell ref="G6:Y6"/>
    <mergeCell ref="AE6:AF6"/>
    <mergeCell ref="AE5:AF5"/>
    <mergeCell ref="AA7:AF7"/>
    <mergeCell ref="AS7:AX7"/>
    <mergeCell ref="AG48:AK48"/>
    <mergeCell ref="X47:AA47"/>
    <mergeCell ref="S47:W47"/>
    <mergeCell ref="AG49:AK49"/>
    <mergeCell ref="AG44:AK44"/>
    <mergeCell ref="AG43:AK43"/>
    <mergeCell ref="AG46:AK46"/>
    <mergeCell ref="D47:I47"/>
    <mergeCell ref="J47:M47"/>
    <mergeCell ref="S43:W43"/>
    <mergeCell ref="U26:W26"/>
    <mergeCell ref="X26:Z26"/>
    <mergeCell ref="AA26:AC26"/>
    <mergeCell ref="Q34:S34"/>
    <mergeCell ref="Q26:S26"/>
    <mergeCell ref="O34:P34"/>
    <mergeCell ref="C26:F26"/>
    <mergeCell ref="G26:J26"/>
    <mergeCell ref="K26:N26"/>
    <mergeCell ref="O26:P26"/>
    <mergeCell ref="C34:F34"/>
    <mergeCell ref="G34:J34"/>
    <mergeCell ref="C31:F31"/>
    <mergeCell ref="Q29:S29"/>
    <mergeCell ref="K28:N28"/>
    <mergeCell ref="Q30:S30"/>
    <mergeCell ref="G32:J32"/>
    <mergeCell ref="K32:N32"/>
    <mergeCell ref="C33:F33"/>
    <mergeCell ref="G33:J33"/>
    <mergeCell ref="Q33:S33"/>
    <mergeCell ref="G30:J30"/>
    <mergeCell ref="Q28:S28"/>
    <mergeCell ref="O33:P33"/>
    <mergeCell ref="X25:Z25"/>
    <mergeCell ref="AA25:AC25"/>
    <mergeCell ref="G15:J15"/>
    <mergeCell ref="K15:N15"/>
    <mergeCell ref="O15:P15"/>
    <mergeCell ref="Q15:S15"/>
    <mergeCell ref="Q23:S23"/>
    <mergeCell ref="O25:P25"/>
    <mergeCell ref="Q25:S25"/>
    <mergeCell ref="U21:AC22"/>
    <mergeCell ref="X16:Z16"/>
    <mergeCell ref="AA16:AC16"/>
    <mergeCell ref="X15:Z15"/>
    <mergeCell ref="Q20:S20"/>
    <mergeCell ref="Q21:S21"/>
    <mergeCell ref="G18:J18"/>
    <mergeCell ref="U23:W23"/>
    <mergeCell ref="X23:Z23"/>
    <mergeCell ref="AA23:AC23"/>
    <mergeCell ref="U25:W25"/>
    <mergeCell ref="U16:W16"/>
    <mergeCell ref="X17:Z17"/>
    <mergeCell ref="U24:W24"/>
    <mergeCell ref="U18:W18"/>
    <mergeCell ref="C16:F16"/>
    <mergeCell ref="G16:J16"/>
    <mergeCell ref="K16:N16"/>
    <mergeCell ref="O16:P16"/>
    <mergeCell ref="Q16:S16"/>
    <mergeCell ref="C21:F21"/>
    <mergeCell ref="G21:J21"/>
    <mergeCell ref="K21:N21"/>
    <mergeCell ref="O18:P18"/>
    <mergeCell ref="Q18:S18"/>
    <mergeCell ref="O21:P21"/>
    <mergeCell ref="C17:F17"/>
    <mergeCell ref="G17:J17"/>
    <mergeCell ref="K17:N17"/>
    <mergeCell ref="O17:P17"/>
    <mergeCell ref="Q17:S17"/>
    <mergeCell ref="B54:C54"/>
    <mergeCell ref="D54:I54"/>
    <mergeCell ref="J54:M54"/>
    <mergeCell ref="N54:R54"/>
    <mergeCell ref="D53:I53"/>
    <mergeCell ref="J53:M53"/>
    <mergeCell ref="N53:R53"/>
    <mergeCell ref="B53:C53"/>
    <mergeCell ref="D51:I51"/>
    <mergeCell ref="J51:M51"/>
    <mergeCell ref="N51:R51"/>
    <mergeCell ref="D52:I52"/>
    <mergeCell ref="B52:C52"/>
    <mergeCell ref="J52:M52"/>
    <mergeCell ref="N52:R52"/>
    <mergeCell ref="B60:I60"/>
    <mergeCell ref="AG52:AK52"/>
    <mergeCell ref="AB54:AF54"/>
    <mergeCell ref="AG54:AK54"/>
    <mergeCell ref="X54:AA54"/>
    <mergeCell ref="S54:W54"/>
    <mergeCell ref="B57:J58"/>
    <mergeCell ref="K57:AX58"/>
    <mergeCell ref="X49:AA49"/>
    <mergeCell ref="D50:I50"/>
    <mergeCell ref="J50:M50"/>
    <mergeCell ref="N50:R50"/>
    <mergeCell ref="S50:W50"/>
    <mergeCell ref="D49:I49"/>
    <mergeCell ref="S53:W53"/>
    <mergeCell ref="AB53:AF53"/>
    <mergeCell ref="AG53:AK53"/>
    <mergeCell ref="AB52:AF52"/>
    <mergeCell ref="X50:AA50"/>
    <mergeCell ref="S51:W51"/>
    <mergeCell ref="X53:AA53"/>
    <mergeCell ref="X52:AA52"/>
    <mergeCell ref="S52:W52"/>
    <mergeCell ref="X51:AA51"/>
    <mergeCell ref="N42:R42"/>
    <mergeCell ref="S42:W42"/>
    <mergeCell ref="AB42:AF42"/>
    <mergeCell ref="AG50:AK50"/>
    <mergeCell ref="AB51:AF51"/>
    <mergeCell ref="AB49:AF49"/>
    <mergeCell ref="AG51:AK51"/>
    <mergeCell ref="AB50:AF50"/>
    <mergeCell ref="N48:R48"/>
    <mergeCell ref="S48:W48"/>
    <mergeCell ref="X45:AA45"/>
    <mergeCell ref="AB45:AF45"/>
    <mergeCell ref="X43:AA43"/>
    <mergeCell ref="X46:AA46"/>
    <mergeCell ref="AB46:AF46"/>
    <mergeCell ref="AB43:AF43"/>
    <mergeCell ref="X48:AA48"/>
    <mergeCell ref="S49:W49"/>
    <mergeCell ref="AB47:AF47"/>
    <mergeCell ref="X42:AA42"/>
    <mergeCell ref="AG47:AK47"/>
    <mergeCell ref="AG42:AK42"/>
    <mergeCell ref="AG45:AK45"/>
    <mergeCell ref="AB48:AF48"/>
    <mergeCell ref="AG8:AM8"/>
    <mergeCell ref="AN8:AR8"/>
    <mergeCell ref="AG10:AX10"/>
    <mergeCell ref="AS8:AX8"/>
    <mergeCell ref="AA9:AF9"/>
    <mergeCell ref="AA8:AF8"/>
    <mergeCell ref="AB39:AF39"/>
    <mergeCell ref="X39:AA39"/>
    <mergeCell ref="X44:AA44"/>
    <mergeCell ref="AB44:AF44"/>
    <mergeCell ref="B38:AK38"/>
    <mergeCell ref="B40:C40"/>
    <mergeCell ref="B39:C39"/>
    <mergeCell ref="AG40:AK40"/>
    <mergeCell ref="B41:C41"/>
    <mergeCell ref="B42:C42"/>
    <mergeCell ref="J43:M43"/>
    <mergeCell ref="D44:I44"/>
    <mergeCell ref="D41:I41"/>
    <mergeCell ref="J41:M41"/>
    <mergeCell ref="N41:R41"/>
    <mergeCell ref="S41:W41"/>
    <mergeCell ref="X41:AA41"/>
    <mergeCell ref="J44:M44"/>
    <mergeCell ref="AR12:AX12"/>
    <mergeCell ref="T12:Y12"/>
    <mergeCell ref="AA17:AC17"/>
    <mergeCell ref="U17:W17"/>
    <mergeCell ref="X24:Z24"/>
    <mergeCell ref="AA24:AC24"/>
    <mergeCell ref="X18:Z18"/>
    <mergeCell ref="AA18:AC18"/>
    <mergeCell ref="AA15:AC15"/>
    <mergeCell ref="AG41:AK41"/>
    <mergeCell ref="N40:R40"/>
    <mergeCell ref="J39:M39"/>
    <mergeCell ref="C36:F36"/>
    <mergeCell ref="O31:P31"/>
    <mergeCell ref="K36:N36"/>
    <mergeCell ref="O36:P36"/>
    <mergeCell ref="Q31:S31"/>
    <mergeCell ref="G31:J31"/>
    <mergeCell ref="K31:N31"/>
    <mergeCell ref="Q35:S35"/>
    <mergeCell ref="S39:W39"/>
    <mergeCell ref="J40:M40"/>
    <mergeCell ref="D40:I40"/>
    <mergeCell ref="N39:R39"/>
    <mergeCell ref="S40:W40"/>
    <mergeCell ref="D39:I39"/>
    <mergeCell ref="X40:AA40"/>
    <mergeCell ref="AB40:AF40"/>
    <mergeCell ref="AG39:AK39"/>
    <mergeCell ref="Q36:S36"/>
    <mergeCell ref="C35:F35"/>
    <mergeCell ref="AB41:AF41"/>
    <mergeCell ref="G36:J36"/>
    <mergeCell ref="B43:C43"/>
    <mergeCell ref="O28:P28"/>
    <mergeCell ref="K34:N34"/>
    <mergeCell ref="O32:P32"/>
    <mergeCell ref="D42:I42"/>
    <mergeCell ref="C29:F29"/>
    <mergeCell ref="G29:J29"/>
    <mergeCell ref="K29:N29"/>
    <mergeCell ref="O35:P35"/>
    <mergeCell ref="J42:M42"/>
    <mergeCell ref="G35:J35"/>
    <mergeCell ref="K35:N35"/>
    <mergeCell ref="O29:P29"/>
    <mergeCell ref="C30:F30"/>
    <mergeCell ref="C28:F28"/>
    <mergeCell ref="G28:J28"/>
    <mergeCell ref="C32:F32"/>
    <mergeCell ref="O30:P30"/>
    <mergeCell ref="K30:N30"/>
    <mergeCell ref="K33:N33"/>
    <mergeCell ref="N43:R43"/>
    <mergeCell ref="D43:I43"/>
    <mergeCell ref="Q32:S32"/>
    <mergeCell ref="AA3:AD4"/>
    <mergeCell ref="AA5:AD6"/>
    <mergeCell ref="B11:S11"/>
    <mergeCell ref="T11:Y11"/>
    <mergeCell ref="G20:J20"/>
    <mergeCell ref="C19:F19"/>
    <mergeCell ref="G19:J19"/>
    <mergeCell ref="O22:P22"/>
    <mergeCell ref="Q22:S22"/>
    <mergeCell ref="B14:S14"/>
    <mergeCell ref="C15:F15"/>
    <mergeCell ref="K18:N18"/>
    <mergeCell ref="K19:N19"/>
    <mergeCell ref="O19:P19"/>
    <mergeCell ref="B12:S12"/>
    <mergeCell ref="AA12:AQ12"/>
    <mergeCell ref="C18:F18"/>
    <mergeCell ref="Q19:S19"/>
    <mergeCell ref="C20:F20"/>
    <mergeCell ref="AG7:AM7"/>
    <mergeCell ref="AN7:AR7"/>
    <mergeCell ref="AG9:AX9"/>
    <mergeCell ref="AA10:AF10"/>
    <mergeCell ref="U15:W15"/>
    <mergeCell ref="G27:J27"/>
    <mergeCell ref="K27:N27"/>
    <mergeCell ref="O27:P27"/>
    <mergeCell ref="C23:F23"/>
    <mergeCell ref="G23:J23"/>
    <mergeCell ref="K23:N23"/>
    <mergeCell ref="O23:P23"/>
    <mergeCell ref="Q27:S27"/>
    <mergeCell ref="K20:N20"/>
    <mergeCell ref="O20:P20"/>
    <mergeCell ref="C22:F22"/>
    <mergeCell ref="G22:J22"/>
    <mergeCell ref="K22:N22"/>
    <mergeCell ref="C27:F27"/>
    <mergeCell ref="C24:F24"/>
    <mergeCell ref="G24:J24"/>
    <mergeCell ref="K24:N24"/>
    <mergeCell ref="O24:P24"/>
    <mergeCell ref="Q24:S24"/>
    <mergeCell ref="C25:F25"/>
    <mergeCell ref="G25:J25"/>
    <mergeCell ref="K25:N25"/>
    <mergeCell ref="B44:C44"/>
    <mergeCell ref="B45:C45"/>
    <mergeCell ref="B46:C46"/>
    <mergeCell ref="B47:C47"/>
    <mergeCell ref="B48:C48"/>
    <mergeCell ref="S44:W44"/>
    <mergeCell ref="B49:C49"/>
    <mergeCell ref="B50:C50"/>
    <mergeCell ref="B51:C51"/>
    <mergeCell ref="J49:M49"/>
    <mergeCell ref="N49:R49"/>
    <mergeCell ref="N47:R47"/>
    <mergeCell ref="J45:M45"/>
    <mergeCell ref="N45:R45"/>
    <mergeCell ref="N44:R44"/>
    <mergeCell ref="D46:I46"/>
    <mergeCell ref="J46:M46"/>
    <mergeCell ref="N46:R46"/>
    <mergeCell ref="S46:W46"/>
    <mergeCell ref="D45:I45"/>
    <mergeCell ref="D48:I48"/>
    <mergeCell ref="J48:M48"/>
    <mergeCell ref="S45:W45"/>
    <mergeCell ref="B64:J64"/>
    <mergeCell ref="U64:Y64"/>
    <mergeCell ref="AG64:AK64"/>
    <mergeCell ref="K65:T65"/>
    <mergeCell ref="K64:T64"/>
    <mergeCell ref="B65:J65"/>
    <mergeCell ref="U65:Y65"/>
    <mergeCell ref="B61:J61"/>
    <mergeCell ref="B62:J62"/>
    <mergeCell ref="K63:T63"/>
    <mergeCell ref="Z63:AF63"/>
    <mergeCell ref="K61:AR61"/>
    <mergeCell ref="K62:AR62"/>
    <mergeCell ref="AG65:AK65"/>
    <mergeCell ref="Z65:AF65"/>
    <mergeCell ref="Z64:AF64"/>
    <mergeCell ref="AG63:AK63"/>
    <mergeCell ref="AL65:AR65"/>
    <mergeCell ref="AL64:AR64"/>
    <mergeCell ref="AL63:AR63"/>
    <mergeCell ref="B63:J63"/>
    <mergeCell ref="U63:Y63"/>
  </mergeCells>
  <phoneticPr fontId="5"/>
  <conditionalFormatting sqref="Q16:S35 C16:N35">
    <cfRule type="containsBlanks" dxfId="5" priority="19">
      <formula>LEN(TRIM(C16))=0</formula>
    </cfRule>
  </conditionalFormatting>
  <conditionalFormatting sqref="K57">
    <cfRule type="containsBlanks" dxfId="4" priority="1">
      <formula>LEN(TRIM(K57))=0</formula>
    </cfRule>
  </conditionalFormatting>
  <conditionalFormatting sqref="K61:AR62 K64:AR65">
    <cfRule type="containsBlanks" dxfId="3" priority="47">
      <formula>LEN(TRIM(K61))=0</formula>
    </cfRule>
  </conditionalFormatting>
  <conditionalFormatting sqref="T12:Y12">
    <cfRule type="containsBlanks" dxfId="2" priority="6">
      <formula>LEN(TRIM(T12))=0</formula>
    </cfRule>
  </conditionalFormatting>
  <conditionalFormatting sqref="X23:Z25">
    <cfRule type="containsBlanks" dxfId="1" priority="7">
      <formula>LEN(TRIM(X23))=0</formula>
    </cfRule>
  </conditionalFormatting>
  <conditionalFormatting sqref="AG2:AG6 G2:Y7 AG7:AM8 AS7:AX8 AG9:AX10 D40:AA54">
    <cfRule type="containsBlanks" dxfId="0" priority="45">
      <formula>LEN(TRIM(D2))=0</formula>
    </cfRule>
  </conditionalFormatting>
  <dataValidations count="3">
    <dataValidation type="list" allowBlank="1" showInputMessage="1" showErrorMessage="1" sqref="Q16:S35" xr:uid="{21F9C234-2403-478D-A06F-B92F4725F508}">
      <formula1>"脳損傷,脊髄損傷,その他"</formula1>
    </dataValidation>
    <dataValidation type="list" allowBlank="1" showInputMessage="1" showErrorMessage="1" sqref="J40:M54" xr:uid="{89EF36A6-4BA5-4CF7-9FEA-5340705AD989}">
      <formula1>"医師,看護師,介護福祉士,認定特定行為業務従事者"</formula1>
    </dataValidation>
    <dataValidation type="list" allowBlank="1" showInputMessage="1" showErrorMessage="1" sqref="T11:Y11" xr:uid="{DF78939E-D23D-49CB-95E5-483462B7C180}">
      <formula1>"税抜き,税込み"</formula1>
    </dataValidation>
  </dataValidations>
  <pageMargins left="0.7" right="0.7" top="0.75" bottom="0.75" header="0.3" footer="0.3"/>
  <pageSetup paperSize="9"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ED7D-BC9F-4272-A72E-433AAB82520C}">
  <dimension ref="A1:AQ45"/>
  <sheetViews>
    <sheetView showZeros="0" tabSelected="1" view="pageBreakPreview" topLeftCell="A21" zoomScale="115" zoomScaleNormal="115" zoomScaleSheetLayoutView="115" workbookViewId="0">
      <selection activeCell="AD39" sqref="AD39:AD40"/>
    </sheetView>
  </sheetViews>
  <sheetFormatPr defaultColWidth="2.5" defaultRowHeight="18.75" customHeight="1"/>
  <cols>
    <col min="1" max="1" width="2.5" style="49"/>
    <col min="2" max="2" width="2.625" style="49" bestFit="1" customWidth="1"/>
    <col min="3" max="13" width="2.5" style="49"/>
    <col min="14" max="14" width="2.5" style="49" customWidth="1"/>
    <col min="15" max="16384" width="2.5" style="49"/>
  </cols>
  <sheetData>
    <row r="1" spans="1:43" ht="18.75" customHeight="1">
      <c r="A1" s="220" t="s">
        <v>99</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1"/>
      <c r="AF1" s="221"/>
      <c r="AG1" s="221"/>
      <c r="AH1" s="221"/>
      <c r="AI1" s="50"/>
    </row>
    <row r="2" spans="1:43" ht="18.75" customHeight="1">
      <c r="Z2" s="230">
        <f>入力シート!G3</f>
        <v>0</v>
      </c>
      <c r="AA2" s="230"/>
      <c r="AB2" s="230"/>
      <c r="AC2" s="230"/>
      <c r="AD2" s="230"/>
      <c r="AE2" s="230"/>
      <c r="AF2" s="230"/>
      <c r="AG2" s="230"/>
      <c r="AH2" s="230"/>
    </row>
    <row r="3" spans="1:43" ht="18.75" customHeight="1">
      <c r="Z3" s="231">
        <f>入力シート!G4</f>
        <v>0</v>
      </c>
      <c r="AA3" s="231"/>
      <c r="AB3" s="231"/>
      <c r="AC3" s="231"/>
      <c r="AD3" s="231"/>
      <c r="AE3" s="231"/>
      <c r="AF3" s="231"/>
      <c r="AG3" s="231"/>
      <c r="AH3" s="231"/>
    </row>
    <row r="4" spans="1:43" ht="18.75" customHeight="1">
      <c r="Z4" s="51"/>
    </row>
    <row r="5" spans="1:43" ht="18.75" customHeight="1">
      <c r="B5" s="52"/>
      <c r="C5" s="220" t="s">
        <v>100</v>
      </c>
      <c r="D5" s="220"/>
      <c r="E5" s="220"/>
      <c r="F5" s="220"/>
      <c r="G5" s="220"/>
      <c r="H5" s="220"/>
      <c r="I5" s="220"/>
      <c r="J5" s="220"/>
      <c r="K5" s="220"/>
      <c r="L5" s="220"/>
      <c r="M5" s="220"/>
      <c r="N5" s="220"/>
      <c r="O5" s="220"/>
    </row>
    <row r="6" spans="1:43" ht="18.75" customHeight="1">
      <c r="B6" s="52"/>
      <c r="C6" s="220" t="s">
        <v>101</v>
      </c>
      <c r="D6" s="220"/>
      <c r="E6" s="220"/>
      <c r="F6" s="220"/>
      <c r="G6" s="220"/>
      <c r="H6" s="220"/>
      <c r="I6" s="220"/>
      <c r="J6" s="220"/>
      <c r="K6" s="220"/>
      <c r="L6" s="220"/>
      <c r="M6" s="220"/>
      <c r="N6" s="220"/>
      <c r="O6" s="220"/>
      <c r="AQ6" s="47"/>
    </row>
    <row r="7" spans="1:43" ht="18.75" customHeight="1">
      <c r="B7" s="52"/>
      <c r="C7" s="53"/>
      <c r="D7" s="53"/>
      <c r="E7" s="53"/>
      <c r="F7" s="53"/>
      <c r="G7" s="53"/>
      <c r="H7" s="53"/>
      <c r="I7" s="53"/>
      <c r="J7" s="53"/>
      <c r="K7" s="53"/>
      <c r="L7" s="53"/>
      <c r="M7" s="53"/>
      <c r="N7" s="53"/>
    </row>
    <row r="8" spans="1:43" ht="24.95" customHeight="1">
      <c r="P8" s="220" t="s">
        <v>102</v>
      </c>
      <c r="Q8" s="220"/>
      <c r="R8" s="220"/>
      <c r="S8" s="220"/>
      <c r="T8" s="220">
        <f>入力シート!G5</f>
        <v>0</v>
      </c>
      <c r="U8" s="220"/>
      <c r="V8" s="220"/>
      <c r="W8" s="220"/>
      <c r="X8" s="220"/>
      <c r="Y8" s="220"/>
      <c r="Z8" s="220"/>
      <c r="AA8" s="220"/>
      <c r="AB8" s="220"/>
      <c r="AC8" s="220"/>
      <c r="AD8" s="220"/>
      <c r="AE8" s="220"/>
      <c r="AF8" s="220"/>
      <c r="AG8" s="220"/>
      <c r="AH8" s="220"/>
    </row>
    <row r="9" spans="1:43" ht="24.95" customHeight="1">
      <c r="B9" s="52"/>
      <c r="P9" s="220" t="s">
        <v>103</v>
      </c>
      <c r="Q9" s="220"/>
      <c r="R9" s="220"/>
      <c r="S9" s="220"/>
      <c r="T9" s="224">
        <f>入力シート!G6</f>
        <v>0</v>
      </c>
      <c r="U9" s="224"/>
      <c r="V9" s="224"/>
      <c r="W9" s="224"/>
      <c r="X9" s="224"/>
      <c r="Y9" s="224"/>
      <c r="Z9" s="224"/>
      <c r="AA9" s="224"/>
      <c r="AB9" s="224"/>
      <c r="AC9" s="224"/>
      <c r="AD9" s="224"/>
      <c r="AE9" s="224"/>
      <c r="AF9" s="224"/>
      <c r="AG9" s="224"/>
      <c r="AH9" s="224"/>
    </row>
    <row r="10" spans="1:43" ht="24.95" customHeight="1">
      <c r="B10" s="52"/>
      <c r="Q10" s="54"/>
      <c r="R10" s="54"/>
      <c r="S10" s="54"/>
      <c r="T10" s="224"/>
      <c r="U10" s="224"/>
      <c r="V10" s="224"/>
      <c r="W10" s="224"/>
      <c r="X10" s="224"/>
      <c r="Y10" s="224"/>
      <c r="Z10" s="224"/>
      <c r="AA10" s="224"/>
      <c r="AB10" s="224"/>
      <c r="AC10" s="224"/>
      <c r="AD10" s="224"/>
      <c r="AE10" s="224"/>
      <c r="AF10" s="224"/>
      <c r="AG10" s="224"/>
      <c r="AH10" s="224"/>
    </row>
    <row r="11" spans="1:43" ht="24.95" customHeight="1">
      <c r="B11" s="52"/>
      <c r="P11" s="220" t="s">
        <v>104</v>
      </c>
      <c r="Q11" s="220"/>
      <c r="R11" s="220"/>
      <c r="S11" s="220"/>
      <c r="T11" s="220">
        <f>入力シート!G7</f>
        <v>0</v>
      </c>
      <c r="U11" s="220"/>
      <c r="V11" s="220"/>
      <c r="W11" s="220"/>
      <c r="X11" s="220"/>
      <c r="Y11" s="220"/>
      <c r="Z11" s="220"/>
      <c r="AA11" s="220"/>
      <c r="AB11" s="220"/>
      <c r="AC11" s="220"/>
      <c r="AD11" s="220"/>
      <c r="AE11" s="220"/>
      <c r="AF11" s="220"/>
      <c r="AG11" s="220"/>
      <c r="AH11" s="220"/>
    </row>
    <row r="12" spans="1:43" ht="18.75" customHeight="1">
      <c r="R12" s="54"/>
      <c r="S12" s="54"/>
      <c r="T12" s="54"/>
      <c r="U12" s="55"/>
      <c r="V12" s="55"/>
      <c r="W12" s="55"/>
      <c r="X12" s="55"/>
      <c r="Y12" s="55"/>
      <c r="Z12" s="55"/>
      <c r="AA12" s="55"/>
      <c r="AB12" s="55"/>
      <c r="AC12" s="55"/>
      <c r="AD12" s="55"/>
      <c r="AE12" s="55"/>
      <c r="AF12" s="55"/>
      <c r="AG12" s="55"/>
      <c r="AH12" s="55"/>
    </row>
    <row r="13" spans="1:43" ht="18.75" customHeight="1">
      <c r="B13" s="227" t="s">
        <v>105</v>
      </c>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row>
    <row r="14" spans="1:43" ht="18.75" customHeight="1">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row>
    <row r="15" spans="1:43" ht="18.75" customHeight="1">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row>
    <row r="16" spans="1:43" ht="18.75" customHeight="1">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row>
    <row r="17" spans="2:34" ht="18.75" customHeight="1">
      <c r="B17" s="225" t="s">
        <v>106</v>
      </c>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row>
    <row r="18" spans="2:34" ht="18.75" customHeight="1">
      <c r="B18" s="225"/>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row>
    <row r="19" spans="2:34" ht="18.75" customHeight="1">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row>
    <row r="20" spans="2:34" ht="18.75" customHeight="1">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row>
    <row r="21" spans="2:34" ht="18.75" customHeight="1">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row>
    <row r="22" spans="2:34" ht="18.75" customHeight="1">
      <c r="B22" s="226" t="s">
        <v>107</v>
      </c>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row>
    <row r="23" spans="2:34" ht="18.7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row>
    <row r="24" spans="2:34" ht="18.75" customHeight="1">
      <c r="B24" s="229" t="s">
        <v>108</v>
      </c>
      <c r="C24" s="229"/>
      <c r="D24" s="229"/>
      <c r="E24" s="229"/>
      <c r="F24" s="229"/>
      <c r="G24" s="229"/>
      <c r="H24" s="229"/>
      <c r="I24" s="229"/>
      <c r="J24" s="229"/>
      <c r="K24" s="229"/>
      <c r="L24" s="229"/>
      <c r="M24" s="223" t="s">
        <v>109</v>
      </c>
      <c r="N24" s="223"/>
      <c r="O24" s="223"/>
      <c r="P24" s="223"/>
      <c r="Q24" s="223"/>
      <c r="R24" s="223"/>
      <c r="S24" s="223"/>
      <c r="T24" s="223"/>
      <c r="U24" s="223"/>
      <c r="V24" s="223"/>
      <c r="W24" s="223"/>
      <c r="X24" s="223"/>
      <c r="Y24" s="223"/>
      <c r="Z24" s="223"/>
      <c r="AA24" s="223"/>
      <c r="AB24" s="223"/>
      <c r="AC24" s="223"/>
      <c r="AD24" s="223"/>
      <c r="AE24" s="223"/>
      <c r="AF24" s="223"/>
      <c r="AG24" s="223"/>
      <c r="AH24" s="223"/>
    </row>
    <row r="25" spans="2:34" ht="18.75" customHeight="1">
      <c r="B25" s="221" t="s">
        <v>110</v>
      </c>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row>
    <row r="26" spans="2:34" ht="18.75" customHeight="1">
      <c r="B26" s="229" t="s">
        <v>111</v>
      </c>
      <c r="C26" s="229"/>
      <c r="D26" s="229"/>
      <c r="E26" s="229"/>
      <c r="F26" s="229"/>
      <c r="G26" s="229"/>
      <c r="H26" s="229"/>
      <c r="I26" s="229"/>
      <c r="J26" s="229"/>
      <c r="K26" s="229"/>
      <c r="L26" s="229"/>
      <c r="M26" s="223" t="s">
        <v>109</v>
      </c>
      <c r="N26" s="223"/>
      <c r="O26" s="223"/>
      <c r="P26" s="223"/>
      <c r="Q26" s="223"/>
      <c r="R26" s="223"/>
      <c r="S26" s="223"/>
      <c r="T26" s="223"/>
      <c r="U26" s="223"/>
      <c r="V26" s="223"/>
      <c r="W26" s="223"/>
      <c r="X26" s="223"/>
      <c r="Y26" s="223"/>
      <c r="Z26" s="223"/>
      <c r="AA26" s="223"/>
      <c r="AB26" s="223"/>
      <c r="AC26" s="223"/>
      <c r="AD26" s="223"/>
      <c r="AE26" s="223"/>
      <c r="AF26" s="223"/>
      <c r="AG26" s="223"/>
      <c r="AH26" s="223"/>
    </row>
    <row r="27" spans="2:34" ht="18.75" customHeight="1">
      <c r="B27" s="221" t="s">
        <v>110</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row>
    <row r="28" spans="2:34" ht="18.75" customHeight="1">
      <c r="B28" s="220" t="s">
        <v>112</v>
      </c>
      <c r="C28" s="220"/>
      <c r="D28" s="220"/>
      <c r="E28" s="220"/>
      <c r="F28" s="220"/>
      <c r="G28" s="220"/>
      <c r="H28" s="220"/>
      <c r="I28" s="220"/>
      <c r="J28" s="220"/>
      <c r="K28" s="220"/>
      <c r="L28" s="220"/>
      <c r="M28" s="221" t="s">
        <v>113</v>
      </c>
      <c r="N28" s="221"/>
      <c r="O28" s="222">
        <f>'別紙（計画・経費所要額調書）'!L22</f>
        <v>0</v>
      </c>
      <c r="P28" s="222"/>
      <c r="Q28" s="222"/>
      <c r="R28" s="222"/>
      <c r="S28" s="222"/>
      <c r="T28" s="222"/>
      <c r="U28" s="222"/>
      <c r="V28" s="58" t="s">
        <v>114</v>
      </c>
      <c r="W28" s="59"/>
      <c r="X28" s="59"/>
      <c r="Y28" s="59"/>
      <c r="Z28" s="59"/>
      <c r="AA28" s="59"/>
      <c r="AB28" s="59"/>
      <c r="AC28" s="59"/>
      <c r="AD28" s="59"/>
      <c r="AE28" s="59"/>
      <c r="AF28" s="59"/>
      <c r="AG28" s="59"/>
      <c r="AH28" s="59"/>
    </row>
    <row r="29" spans="2:34" ht="18.75" customHeight="1">
      <c r="B29" s="220" t="s">
        <v>115</v>
      </c>
      <c r="C29" s="220"/>
      <c r="D29" s="220"/>
      <c r="E29" s="220"/>
      <c r="F29" s="220"/>
      <c r="G29" s="220"/>
      <c r="H29" s="220"/>
      <c r="I29" s="220"/>
      <c r="J29" s="220"/>
      <c r="K29" s="220"/>
      <c r="L29" s="220"/>
      <c r="M29" s="221" t="s">
        <v>113</v>
      </c>
      <c r="N29" s="221"/>
      <c r="O29" s="222">
        <f>'別紙（計画・経費所要額調書）'!W22</f>
        <v>0</v>
      </c>
      <c r="P29" s="222"/>
      <c r="Q29" s="222"/>
      <c r="R29" s="222"/>
      <c r="S29" s="222"/>
      <c r="T29" s="222"/>
      <c r="U29" s="222"/>
      <c r="V29" s="58" t="s">
        <v>114</v>
      </c>
      <c r="W29" s="59"/>
      <c r="X29" s="59"/>
      <c r="Y29" s="59"/>
      <c r="Z29" s="59"/>
      <c r="AA29" s="59"/>
      <c r="AB29" s="59"/>
      <c r="AC29" s="59"/>
      <c r="AD29" s="59"/>
      <c r="AE29" s="59"/>
      <c r="AF29" s="59"/>
      <c r="AG29" s="59"/>
      <c r="AH29" s="59"/>
    </row>
    <row r="30" spans="2:34" ht="18.75" customHeight="1">
      <c r="B30" s="49" t="s">
        <v>116</v>
      </c>
      <c r="M30" s="72"/>
      <c r="N30" s="72"/>
      <c r="O30" s="73"/>
      <c r="P30" s="73"/>
      <c r="Q30" s="73"/>
      <c r="R30" s="73"/>
      <c r="S30" s="73"/>
      <c r="T30" s="73"/>
      <c r="U30" s="73"/>
      <c r="V30" s="58"/>
      <c r="W30" s="59"/>
      <c r="X30" s="59"/>
      <c r="Y30" s="59"/>
      <c r="Z30" s="59"/>
      <c r="AA30" s="59"/>
      <c r="AB30" s="59"/>
      <c r="AC30" s="59"/>
      <c r="AD30" s="59"/>
      <c r="AE30" s="59"/>
      <c r="AF30" s="59"/>
      <c r="AG30" s="59"/>
      <c r="AH30" s="59"/>
    </row>
    <row r="31" spans="2:34" ht="18.75" customHeight="1">
      <c r="B31" s="220" t="s">
        <v>117</v>
      </c>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row>
    <row r="32" spans="2:34" ht="18.75" customHeight="1">
      <c r="B32" s="220" t="s">
        <v>118</v>
      </c>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row>
    <row r="33" spans="2:34" ht="18.75" customHeight="1">
      <c r="B33" s="220" t="s">
        <v>119</v>
      </c>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row>
    <row r="34" spans="2:34" ht="18.75" customHeight="1">
      <c r="B34" s="220" t="s">
        <v>120</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row>
    <row r="38" spans="2:34" ht="18.75" customHeight="1">
      <c r="B38" s="46" t="s">
        <v>121</v>
      </c>
    </row>
    <row r="40" spans="2:34" ht="18.75" customHeight="1">
      <c r="B40" s="46"/>
    </row>
    <row r="41" spans="2:34" ht="18.75" customHeight="1">
      <c r="B41" s="46"/>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row>
    <row r="42" spans="2:34" ht="18.75" customHeight="1">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row>
    <row r="43" spans="2:34" ht="18.75" customHeight="1">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row>
    <row r="44" spans="2:34" ht="18.75" customHeight="1">
      <c r="B44" s="52"/>
    </row>
    <row r="45" spans="2:34" ht="18.75" customHeight="1">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row>
  </sheetData>
  <sheetProtection sheet="1" objects="1" scenarios="1" selectLockedCells="1" selectUnlockedCells="1"/>
  <mergeCells count="31">
    <mergeCell ref="C6:O6"/>
    <mergeCell ref="A1:AD1"/>
    <mergeCell ref="AE1:AH1"/>
    <mergeCell ref="Z2:AH2"/>
    <mergeCell ref="Z3:AH3"/>
    <mergeCell ref="C5:O5"/>
    <mergeCell ref="M26:AH26"/>
    <mergeCell ref="T8:AH8"/>
    <mergeCell ref="T9:AH10"/>
    <mergeCell ref="P11:S11"/>
    <mergeCell ref="T11:AH11"/>
    <mergeCell ref="B17:AH20"/>
    <mergeCell ref="B22:AH22"/>
    <mergeCell ref="M24:AH24"/>
    <mergeCell ref="B25:AH25"/>
    <mergeCell ref="B13:AH15"/>
    <mergeCell ref="B24:L24"/>
    <mergeCell ref="B26:L26"/>
    <mergeCell ref="P8:S8"/>
    <mergeCell ref="P9:S9"/>
    <mergeCell ref="B27:AH27"/>
    <mergeCell ref="B28:L28"/>
    <mergeCell ref="M28:N28"/>
    <mergeCell ref="O28:U28"/>
    <mergeCell ref="B29:L29"/>
    <mergeCell ref="M29:N29"/>
    <mergeCell ref="O29:U29"/>
    <mergeCell ref="B31:AH31"/>
    <mergeCell ref="B32:AH32"/>
    <mergeCell ref="B33:AH33"/>
    <mergeCell ref="B34:AH34"/>
  </mergeCells>
  <phoneticPr fontId="10"/>
  <printOptions horizontalCentered="1"/>
  <pageMargins left="0.70866141732283472" right="0.70866141732283472" top="0.74803149606299213" bottom="0.74803149606299213" header="0.31496062992125984" footer="0.31496062992125984"/>
  <pageSetup paperSize="9" scale="87" orientation="portrait" r:id="rId1"/>
  <headerFooter>
    <oddFooter>&amp;R&amp;"ＭＳ 明朝,標準"（日本工業規格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62"/>
  <sheetViews>
    <sheetView showZeros="0" view="pageBreakPreview" zoomScaleNormal="100" zoomScaleSheetLayoutView="100" workbookViewId="0">
      <pane ySplit="5" topLeftCell="BL29" activePane="bottomLeft" state="frozen"/>
      <selection pane="bottomLeft" activeCell="BL29" sqref="BL29"/>
      <selection activeCell="AI1" sqref="AI1:AU1"/>
    </sheetView>
  </sheetViews>
  <sheetFormatPr defaultColWidth="2.5" defaultRowHeight="15.75"/>
  <cols>
    <col min="1" max="1" width="2.5" style="7"/>
    <col min="2" max="3" width="2.5" style="7" customWidth="1"/>
    <col min="4" max="21" width="2.5" style="7"/>
    <col min="22" max="22" width="2.5" style="7" customWidth="1"/>
    <col min="23" max="26" width="2.5" style="7"/>
    <col min="27" max="27" width="2.5" style="7" customWidth="1"/>
    <col min="28" max="28" width="7.625" style="7" customWidth="1"/>
    <col min="29" max="29" width="3.25" style="7" customWidth="1"/>
    <col min="30" max="30" width="8" style="7" customWidth="1"/>
    <col min="31" max="31" width="9.25" style="7" customWidth="1"/>
    <col min="32" max="32" width="2.5" style="7"/>
    <col min="33" max="33" width="9.25" style="7" customWidth="1"/>
    <col min="34" max="43" width="2.5" style="7"/>
    <col min="44" max="44" width="2.875" style="7" customWidth="1"/>
    <col min="45" max="16384" width="2.5" style="7"/>
  </cols>
  <sheetData>
    <row r="1" spans="1:47">
      <c r="A1" s="304" t="s">
        <v>122</v>
      </c>
      <c r="B1" s="304"/>
      <c r="C1" s="304"/>
      <c r="D1" s="304"/>
      <c r="E1" s="18"/>
      <c r="AI1" s="310">
        <f>入力シート!G6</f>
        <v>0</v>
      </c>
      <c r="AJ1" s="310"/>
      <c r="AK1" s="310"/>
      <c r="AL1" s="310"/>
      <c r="AM1" s="310"/>
      <c r="AN1" s="310"/>
      <c r="AO1" s="310"/>
      <c r="AP1" s="310"/>
      <c r="AQ1" s="310"/>
      <c r="AR1" s="310"/>
      <c r="AS1" s="310"/>
      <c r="AT1" s="310"/>
      <c r="AU1" s="310"/>
    </row>
    <row r="2" spans="1:47">
      <c r="A2" s="305" t="s">
        <v>123</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row>
    <row r="3" spans="1:47">
      <c r="A3" s="7" t="s">
        <v>124</v>
      </c>
    </row>
    <row r="4" spans="1:47" ht="15.75" customHeight="1">
      <c r="B4" s="277" t="s">
        <v>125</v>
      </c>
      <c r="C4" s="277"/>
      <c r="D4" s="277"/>
      <c r="E4" s="277"/>
      <c r="F4" s="277"/>
      <c r="G4" s="277"/>
      <c r="H4" s="277"/>
      <c r="I4" s="277"/>
      <c r="J4" s="277"/>
      <c r="K4" s="277"/>
      <c r="L4" s="277"/>
      <c r="M4" s="277"/>
      <c r="N4" s="277"/>
      <c r="O4" s="277"/>
      <c r="P4" s="277"/>
      <c r="Q4" s="277"/>
      <c r="R4" s="277"/>
      <c r="S4" s="277"/>
      <c r="T4" s="277"/>
      <c r="U4" s="277"/>
      <c r="V4" s="277"/>
      <c r="W4" s="269" t="s">
        <v>126</v>
      </c>
      <c r="X4" s="269"/>
      <c r="Y4" s="269"/>
      <c r="Z4" s="269"/>
      <c r="AA4" s="269"/>
      <c r="AB4" s="269"/>
      <c r="AC4" s="269"/>
      <c r="AD4" s="269"/>
      <c r="AE4" s="269" t="s">
        <v>65</v>
      </c>
      <c r="AF4" s="269"/>
      <c r="AG4" s="269"/>
      <c r="AH4" s="269" t="s">
        <v>127</v>
      </c>
      <c r="AI4" s="269"/>
      <c r="AJ4" s="269"/>
      <c r="AK4" s="269"/>
      <c r="AL4" s="269"/>
      <c r="AM4" s="269"/>
      <c r="AN4" s="269"/>
      <c r="AO4" s="269"/>
      <c r="AP4" s="269"/>
      <c r="AQ4" s="269"/>
      <c r="AR4" s="269"/>
      <c r="AS4" s="269"/>
      <c r="AT4" s="269"/>
      <c r="AU4" s="309"/>
    </row>
    <row r="5" spans="1:47">
      <c r="B5" s="306" t="s">
        <v>128</v>
      </c>
      <c r="C5" s="306"/>
      <c r="D5" s="306"/>
      <c r="E5" s="306"/>
      <c r="F5" s="306"/>
      <c r="G5" s="306"/>
      <c r="H5" s="306"/>
      <c r="I5" s="306"/>
      <c r="J5" s="306"/>
      <c r="K5" s="306"/>
      <c r="L5" s="307" t="s">
        <v>129</v>
      </c>
      <c r="M5" s="307"/>
      <c r="N5" s="307"/>
      <c r="O5" s="307"/>
      <c r="P5" s="307" t="s">
        <v>130</v>
      </c>
      <c r="Q5" s="307"/>
      <c r="R5" s="307"/>
      <c r="S5" s="307"/>
      <c r="T5" s="307"/>
      <c r="U5" s="307"/>
      <c r="V5" s="307"/>
      <c r="W5" s="308" t="s">
        <v>131</v>
      </c>
      <c r="X5" s="308"/>
      <c r="Y5" s="308"/>
      <c r="Z5" s="308"/>
      <c r="AA5" s="311" t="s">
        <v>132</v>
      </c>
      <c r="AB5" s="311"/>
      <c r="AC5" s="276" t="s">
        <v>133</v>
      </c>
      <c r="AD5" s="276"/>
      <c r="AE5" s="269"/>
      <c r="AF5" s="269"/>
      <c r="AG5" s="269"/>
      <c r="AH5" s="269"/>
      <c r="AI5" s="269"/>
      <c r="AJ5" s="269"/>
      <c r="AK5" s="269"/>
      <c r="AL5" s="269"/>
      <c r="AM5" s="269"/>
      <c r="AN5" s="269"/>
      <c r="AO5" s="269"/>
      <c r="AP5" s="269"/>
      <c r="AQ5" s="269"/>
      <c r="AR5" s="269"/>
      <c r="AS5" s="269"/>
      <c r="AT5" s="269"/>
      <c r="AU5" s="309"/>
    </row>
    <row r="6" spans="1:47" ht="18.75" customHeight="1">
      <c r="B6" s="239" t="s">
        <v>134</v>
      </c>
      <c r="C6" s="239"/>
      <c r="D6" s="239"/>
      <c r="E6" s="239"/>
      <c r="F6" s="239"/>
      <c r="G6" s="239"/>
      <c r="H6" s="239"/>
      <c r="I6" s="239"/>
      <c r="J6" s="239"/>
      <c r="K6" s="239"/>
      <c r="L6" s="240"/>
      <c r="M6" s="240"/>
      <c r="N6" s="240"/>
      <c r="O6" s="240"/>
      <c r="P6" s="241"/>
      <c r="Q6" s="241"/>
      <c r="R6" s="241"/>
      <c r="S6" s="241"/>
      <c r="U6" s="242"/>
      <c r="V6" s="242"/>
      <c r="W6" s="243">
        <f>SUM(W7:Z21)</f>
        <v>0</v>
      </c>
      <c r="X6" s="243"/>
      <c r="Y6" s="243"/>
      <c r="Z6" s="243"/>
      <c r="AA6" s="238"/>
      <c r="AB6" s="238"/>
      <c r="AC6" s="234"/>
      <c r="AD6" s="234"/>
      <c r="AE6" s="28"/>
      <c r="AF6" s="8"/>
      <c r="AG6" s="30" t="str">
        <f>IF(ISNA(VLOOKUP(B6,入力シート!$B$40:$BG$41,47,FALSE)),"",VLOOKUP(B6,入力シート!$B$40:$BG$41,47,FALSE))</f>
        <v/>
      </c>
      <c r="AH6" s="337"/>
      <c r="AI6" s="337"/>
      <c r="AJ6" s="337"/>
      <c r="AK6" s="337"/>
      <c r="AL6" s="337"/>
      <c r="AM6" s="337"/>
      <c r="AN6" s="337"/>
      <c r="AO6" s="337"/>
      <c r="AP6" s="337"/>
      <c r="AQ6" s="337"/>
      <c r="AR6" s="337"/>
      <c r="AS6" s="337"/>
      <c r="AT6" s="337"/>
      <c r="AU6" s="338"/>
    </row>
    <row r="7" spans="1:47" ht="18.75" customHeight="1">
      <c r="B7" s="9"/>
      <c r="C7" s="232" t="str">
        <f>IF(入力シート!D40="","",入力シート!D40)</f>
        <v/>
      </c>
      <c r="D7" s="232"/>
      <c r="E7" s="232"/>
      <c r="F7" s="232"/>
      <c r="G7" s="232"/>
      <c r="H7" s="232"/>
      <c r="I7" s="232"/>
      <c r="J7" s="232"/>
      <c r="K7" s="232"/>
      <c r="L7" s="235" t="str">
        <f>IF(入力シート!D40="","",入力シート!N40)</f>
        <v/>
      </c>
      <c r="M7" s="235"/>
      <c r="N7" s="235"/>
      <c r="O7" s="235"/>
      <c r="P7" s="236" t="str">
        <f>IF(入力シート!D40="","",入力シート!N40)</f>
        <v/>
      </c>
      <c r="Q7" s="236"/>
      <c r="R7" s="236"/>
      <c r="S7" s="236"/>
      <c r="T7" s="42" t="str">
        <f>IF(P7="","","－")</f>
        <v/>
      </c>
      <c r="U7" s="237" t="str">
        <f>IF(入力シート!D40="","",入力シート!AB40)</f>
        <v/>
      </c>
      <c r="V7" s="237"/>
      <c r="W7" s="236" t="str">
        <f>IF(入力シート!D40="","",入力シート!AG40)</f>
        <v/>
      </c>
      <c r="X7" s="236"/>
      <c r="Y7" s="236"/>
      <c r="Z7" s="236"/>
      <c r="AA7" s="233" t="str">
        <f>U7</f>
        <v/>
      </c>
      <c r="AB7" s="233"/>
      <c r="AC7" s="234"/>
      <c r="AD7" s="234"/>
      <c r="AE7" s="28" t="str">
        <f>IF(入力シート!D40="","",入力シート!S40)</f>
        <v/>
      </c>
      <c r="AF7" s="17" t="str">
        <f>IF(入力シート!D40="","","～")</f>
        <v/>
      </c>
      <c r="AG7" s="29" t="str">
        <f>IF(AE7="","","令和6年3月")</f>
        <v/>
      </c>
      <c r="AH7" s="249" t="str">
        <f>CONCATENATE("対象月数 ： ",入力シート!X40)</f>
        <v xml:space="preserve">対象月数 ： </v>
      </c>
      <c r="AI7" s="249"/>
      <c r="AJ7" s="249"/>
      <c r="AK7" s="249"/>
      <c r="AL7" s="249"/>
      <c r="AM7" s="249"/>
      <c r="AN7" s="249"/>
      <c r="AO7" s="249"/>
      <c r="AP7" s="249"/>
      <c r="AQ7" s="249"/>
      <c r="AR7" s="249"/>
      <c r="AS7" s="249"/>
      <c r="AT7" s="249"/>
      <c r="AU7" s="249"/>
    </row>
    <row r="8" spans="1:47" ht="18.75" customHeight="1">
      <c r="B8" s="9"/>
      <c r="C8" s="232" t="str">
        <f>IF(入力シート!D41="","",入力シート!D41)</f>
        <v/>
      </c>
      <c r="D8" s="232"/>
      <c r="E8" s="232"/>
      <c r="F8" s="232"/>
      <c r="G8" s="232"/>
      <c r="H8" s="232"/>
      <c r="I8" s="232"/>
      <c r="J8" s="232"/>
      <c r="K8" s="232"/>
      <c r="L8" s="235" t="str">
        <f>IF(入力シート!D41="","",入力シート!N41)</f>
        <v/>
      </c>
      <c r="M8" s="235"/>
      <c r="N8" s="235"/>
      <c r="O8" s="235"/>
      <c r="P8" s="236" t="str">
        <f>IF(入力シート!D41="","",入力シート!N41)</f>
        <v/>
      </c>
      <c r="Q8" s="236"/>
      <c r="R8" s="236"/>
      <c r="S8" s="236"/>
      <c r="T8" s="42" t="str">
        <f t="shared" ref="T8:T21" si="0">IF(P8="","","－")</f>
        <v/>
      </c>
      <c r="U8" s="237" t="str">
        <f>IF(入力シート!D41="","",入力シート!AB41)</f>
        <v/>
      </c>
      <c r="V8" s="237"/>
      <c r="W8" s="236" t="str">
        <f>IF(入力シート!D41="","",入力シート!AG41)</f>
        <v/>
      </c>
      <c r="X8" s="236"/>
      <c r="Y8" s="236"/>
      <c r="Z8" s="236"/>
      <c r="AA8" s="233" t="str">
        <f>U8</f>
        <v/>
      </c>
      <c r="AB8" s="233"/>
      <c r="AC8" s="234"/>
      <c r="AD8" s="234"/>
      <c r="AE8" s="28" t="str">
        <f>IF(入力シート!D41="","",入力シート!S41)</f>
        <v/>
      </c>
      <c r="AF8" s="17" t="str">
        <f>IF(入力シート!D41="","","～")</f>
        <v/>
      </c>
      <c r="AG8" s="29" t="str">
        <f t="shared" ref="AG8:AG21" si="1">IF(AE8="","","令和6年3月")</f>
        <v/>
      </c>
      <c r="AH8" s="249" t="str">
        <f>CONCATENATE("対象月数 ： ",入力シート!X41)</f>
        <v xml:space="preserve">対象月数 ： </v>
      </c>
      <c r="AI8" s="249"/>
      <c r="AJ8" s="249"/>
      <c r="AK8" s="249"/>
      <c r="AL8" s="249"/>
      <c r="AM8" s="249"/>
      <c r="AN8" s="249"/>
      <c r="AO8" s="249"/>
      <c r="AP8" s="249"/>
      <c r="AQ8" s="249"/>
      <c r="AR8" s="249"/>
      <c r="AS8" s="249"/>
      <c r="AT8" s="249"/>
      <c r="AU8" s="249"/>
    </row>
    <row r="9" spans="1:47" ht="18.75" customHeight="1">
      <c r="B9" s="9"/>
      <c r="C9" s="232" t="str">
        <f>IF(入力シート!D42="","",入力シート!D42)</f>
        <v/>
      </c>
      <c r="D9" s="232"/>
      <c r="E9" s="232"/>
      <c r="F9" s="232"/>
      <c r="G9" s="232"/>
      <c r="H9" s="232"/>
      <c r="I9" s="232"/>
      <c r="J9" s="232"/>
      <c r="K9" s="232"/>
      <c r="L9" s="235" t="str">
        <f>IF(入力シート!D42="","",入力シート!N42)</f>
        <v/>
      </c>
      <c r="M9" s="235"/>
      <c r="N9" s="235"/>
      <c r="O9" s="235"/>
      <c r="P9" s="236" t="str">
        <f>IF(入力シート!D42="","",入力シート!N42)</f>
        <v/>
      </c>
      <c r="Q9" s="236"/>
      <c r="R9" s="236"/>
      <c r="S9" s="236"/>
      <c r="T9" s="42" t="str">
        <f t="shared" si="0"/>
        <v/>
      </c>
      <c r="U9" s="237" t="str">
        <f>IF(入力シート!D42="","",入力シート!AB42)</f>
        <v/>
      </c>
      <c r="V9" s="237"/>
      <c r="W9" s="236" t="str">
        <f>IF(入力シート!D42="","",入力シート!AG42)</f>
        <v/>
      </c>
      <c r="X9" s="236"/>
      <c r="Y9" s="236"/>
      <c r="Z9" s="236"/>
      <c r="AA9" s="233" t="str">
        <f t="shared" ref="AA9" si="2">U9</f>
        <v/>
      </c>
      <c r="AB9" s="233"/>
      <c r="AC9" s="234"/>
      <c r="AD9" s="234"/>
      <c r="AE9" s="28" t="str">
        <f>IF(入力シート!D42="","",入力シート!S42)</f>
        <v/>
      </c>
      <c r="AF9" s="17" t="str">
        <f>IF(入力シート!D42="","","～")</f>
        <v/>
      </c>
      <c r="AG9" s="29" t="str">
        <f t="shared" si="1"/>
        <v/>
      </c>
      <c r="AH9" s="249" t="str">
        <f>CONCATENATE("対象月数 ： ",入力シート!X42)</f>
        <v xml:space="preserve">対象月数 ： </v>
      </c>
      <c r="AI9" s="249"/>
      <c r="AJ9" s="249"/>
      <c r="AK9" s="249"/>
      <c r="AL9" s="249"/>
      <c r="AM9" s="249"/>
      <c r="AN9" s="249"/>
      <c r="AO9" s="249"/>
      <c r="AP9" s="249"/>
      <c r="AQ9" s="249"/>
      <c r="AR9" s="249"/>
      <c r="AS9" s="249"/>
      <c r="AT9" s="249"/>
      <c r="AU9" s="249"/>
    </row>
    <row r="10" spans="1:47" ht="18.75" customHeight="1">
      <c r="B10" s="9"/>
      <c r="C10" s="232" t="str">
        <f>IF(入力シート!D43="","",入力シート!D43)</f>
        <v/>
      </c>
      <c r="D10" s="232"/>
      <c r="E10" s="232"/>
      <c r="F10" s="232"/>
      <c r="G10" s="232"/>
      <c r="H10" s="232"/>
      <c r="I10" s="232"/>
      <c r="J10" s="232"/>
      <c r="K10" s="232"/>
      <c r="L10" s="235" t="str">
        <f>IF(入力シート!D43="","",入力シート!N43)</f>
        <v/>
      </c>
      <c r="M10" s="235"/>
      <c r="N10" s="235"/>
      <c r="O10" s="235"/>
      <c r="P10" s="236" t="str">
        <f>IF(入力シート!D43="","",入力シート!N43)</f>
        <v/>
      </c>
      <c r="Q10" s="236"/>
      <c r="R10" s="236"/>
      <c r="S10" s="236"/>
      <c r="T10" s="42" t="str">
        <f t="shared" si="0"/>
        <v/>
      </c>
      <c r="U10" s="237" t="str">
        <f>IF(入力シート!D43="","",入力シート!AB43)</f>
        <v/>
      </c>
      <c r="V10" s="237"/>
      <c r="W10" s="236" t="str">
        <f>IF(入力シート!D43="","",入力シート!AG43)</f>
        <v/>
      </c>
      <c r="X10" s="236"/>
      <c r="Y10" s="236"/>
      <c r="Z10" s="236"/>
      <c r="AA10" s="233" t="str">
        <f t="shared" ref="AA10" si="3">U10</f>
        <v/>
      </c>
      <c r="AB10" s="233"/>
      <c r="AC10" s="234"/>
      <c r="AD10" s="234"/>
      <c r="AE10" s="28" t="str">
        <f>IF(入力シート!D43="","",入力シート!S43)</f>
        <v/>
      </c>
      <c r="AF10" s="17" t="str">
        <f>IF(入力シート!D43="","","～")</f>
        <v/>
      </c>
      <c r="AG10" s="29" t="str">
        <f t="shared" si="1"/>
        <v/>
      </c>
      <c r="AH10" s="249" t="str">
        <f>CONCATENATE("対象月数 ： ",入力シート!X43)</f>
        <v xml:space="preserve">対象月数 ： </v>
      </c>
      <c r="AI10" s="249"/>
      <c r="AJ10" s="249"/>
      <c r="AK10" s="249"/>
      <c r="AL10" s="249"/>
      <c r="AM10" s="249"/>
      <c r="AN10" s="249"/>
      <c r="AO10" s="249"/>
      <c r="AP10" s="249"/>
      <c r="AQ10" s="249"/>
      <c r="AR10" s="249"/>
      <c r="AS10" s="249"/>
      <c r="AT10" s="249"/>
      <c r="AU10" s="249"/>
    </row>
    <row r="11" spans="1:47" ht="18.75" customHeight="1">
      <c r="B11" s="9"/>
      <c r="C11" s="232" t="str">
        <f>IF(入力シート!D44="","",入力シート!D44)</f>
        <v/>
      </c>
      <c r="D11" s="232"/>
      <c r="E11" s="232"/>
      <c r="F11" s="232"/>
      <c r="G11" s="232"/>
      <c r="H11" s="232"/>
      <c r="I11" s="232"/>
      <c r="J11" s="232"/>
      <c r="K11" s="232"/>
      <c r="L11" s="235" t="str">
        <f>IF(入力シート!D44="","",入力シート!N44)</f>
        <v/>
      </c>
      <c r="M11" s="235"/>
      <c r="N11" s="235"/>
      <c r="O11" s="235"/>
      <c r="P11" s="236" t="str">
        <f>IF(入力シート!D44="","",入力シート!N44)</f>
        <v/>
      </c>
      <c r="Q11" s="236"/>
      <c r="R11" s="236"/>
      <c r="S11" s="236"/>
      <c r="T11" s="42" t="str">
        <f>IF(P11="","","－")</f>
        <v/>
      </c>
      <c r="U11" s="237" t="str">
        <f>IF(入力シート!D44="","",入力シート!AB44)</f>
        <v/>
      </c>
      <c r="V11" s="237"/>
      <c r="W11" s="236" t="str">
        <f>IF(入力シート!D44="","",入力シート!AG44)</f>
        <v/>
      </c>
      <c r="X11" s="236"/>
      <c r="Y11" s="236"/>
      <c r="Z11" s="236"/>
      <c r="AA11" s="233" t="str">
        <f t="shared" ref="AA11:AA20" si="4">U11</f>
        <v/>
      </c>
      <c r="AB11" s="233"/>
      <c r="AC11" s="234"/>
      <c r="AD11" s="234"/>
      <c r="AE11" s="28" t="str">
        <f>IF(入力シート!D44="","",入力シート!S44)</f>
        <v/>
      </c>
      <c r="AF11" s="17" t="str">
        <f>IF(入力シート!D44="","","～")</f>
        <v/>
      </c>
      <c r="AG11" s="29" t="str">
        <f t="shared" si="1"/>
        <v/>
      </c>
      <c r="AH11" s="249" t="str">
        <f>CONCATENATE("対象月数 ： ",入力シート!X44)</f>
        <v xml:space="preserve">対象月数 ： </v>
      </c>
      <c r="AI11" s="249"/>
      <c r="AJ11" s="249"/>
      <c r="AK11" s="249"/>
      <c r="AL11" s="249"/>
      <c r="AM11" s="249"/>
      <c r="AN11" s="249"/>
      <c r="AO11" s="249"/>
      <c r="AP11" s="249"/>
      <c r="AQ11" s="249"/>
      <c r="AR11" s="249"/>
      <c r="AS11" s="249"/>
      <c r="AT11" s="249"/>
      <c r="AU11" s="249"/>
    </row>
    <row r="12" spans="1:47" ht="18.75" customHeight="1">
      <c r="B12" s="9"/>
      <c r="C12" s="232" t="str">
        <f>IF(入力シート!D45="","",入力シート!D45)</f>
        <v/>
      </c>
      <c r="D12" s="232"/>
      <c r="E12" s="232"/>
      <c r="F12" s="232"/>
      <c r="G12" s="232"/>
      <c r="H12" s="232"/>
      <c r="I12" s="232"/>
      <c r="J12" s="232"/>
      <c r="K12" s="232"/>
      <c r="L12" s="235" t="str">
        <f>IF(入力シート!D45="","",入力シート!N45)</f>
        <v/>
      </c>
      <c r="M12" s="235"/>
      <c r="N12" s="235"/>
      <c r="O12" s="235"/>
      <c r="P12" s="236" t="str">
        <f>IF(入力シート!D45="","",入力シート!N45)</f>
        <v/>
      </c>
      <c r="Q12" s="236"/>
      <c r="R12" s="236"/>
      <c r="S12" s="236"/>
      <c r="T12" s="42" t="str">
        <f t="shared" si="0"/>
        <v/>
      </c>
      <c r="U12" s="237" t="str">
        <f>IF(入力シート!D45="","",入力シート!AB45)</f>
        <v/>
      </c>
      <c r="V12" s="237"/>
      <c r="W12" s="236" t="str">
        <f>IF(入力シート!D45="","",入力シート!AG45)</f>
        <v/>
      </c>
      <c r="X12" s="236"/>
      <c r="Y12" s="236"/>
      <c r="Z12" s="236"/>
      <c r="AA12" s="233" t="str">
        <f t="shared" si="4"/>
        <v/>
      </c>
      <c r="AB12" s="233"/>
      <c r="AC12" s="234"/>
      <c r="AD12" s="234"/>
      <c r="AE12" s="28" t="str">
        <f>IF(入力シート!D45="","",入力シート!S45)</f>
        <v/>
      </c>
      <c r="AF12" s="17" t="str">
        <f>IF(入力シート!D45="","","～")</f>
        <v/>
      </c>
      <c r="AG12" s="29" t="str">
        <f t="shared" si="1"/>
        <v/>
      </c>
      <c r="AH12" s="249" t="str">
        <f>CONCATENATE("対象月数 ： ",入力シート!X45)</f>
        <v xml:space="preserve">対象月数 ： </v>
      </c>
      <c r="AI12" s="249"/>
      <c r="AJ12" s="249"/>
      <c r="AK12" s="249"/>
      <c r="AL12" s="249"/>
      <c r="AM12" s="249"/>
      <c r="AN12" s="249"/>
      <c r="AO12" s="249"/>
      <c r="AP12" s="249"/>
      <c r="AQ12" s="249"/>
      <c r="AR12" s="249"/>
      <c r="AS12" s="249"/>
      <c r="AT12" s="249"/>
      <c r="AU12" s="249"/>
    </row>
    <row r="13" spans="1:47" ht="18.75" customHeight="1">
      <c r="B13" s="9"/>
      <c r="C13" s="232" t="str">
        <f>IF(入力シート!D46="","",入力シート!D46)</f>
        <v/>
      </c>
      <c r="D13" s="232"/>
      <c r="E13" s="232"/>
      <c r="F13" s="232"/>
      <c r="G13" s="232"/>
      <c r="H13" s="232"/>
      <c r="I13" s="232"/>
      <c r="J13" s="232"/>
      <c r="K13" s="232"/>
      <c r="L13" s="235" t="str">
        <f>IF(入力シート!D46="","",入力シート!N46)</f>
        <v/>
      </c>
      <c r="M13" s="235"/>
      <c r="N13" s="235"/>
      <c r="O13" s="235"/>
      <c r="P13" s="236" t="str">
        <f>IF(入力シート!D46="","",入力シート!N46)</f>
        <v/>
      </c>
      <c r="Q13" s="236"/>
      <c r="R13" s="236"/>
      <c r="S13" s="236"/>
      <c r="T13" s="42" t="str">
        <f t="shared" si="0"/>
        <v/>
      </c>
      <c r="U13" s="237" t="str">
        <f>IF(入力シート!D46="","",入力シート!AB46)</f>
        <v/>
      </c>
      <c r="V13" s="237"/>
      <c r="W13" s="236" t="str">
        <f>IF(入力シート!D46="","",入力シート!AG46)</f>
        <v/>
      </c>
      <c r="X13" s="236"/>
      <c r="Y13" s="236"/>
      <c r="Z13" s="236"/>
      <c r="AA13" s="233" t="str">
        <f t="shared" si="4"/>
        <v/>
      </c>
      <c r="AB13" s="233"/>
      <c r="AC13" s="234"/>
      <c r="AD13" s="234"/>
      <c r="AE13" s="28" t="str">
        <f>IF(入力シート!D46="","",入力シート!S46)</f>
        <v/>
      </c>
      <c r="AF13" s="17" t="str">
        <f>IF(入力シート!D46="","","～")</f>
        <v/>
      </c>
      <c r="AG13" s="29" t="str">
        <f t="shared" si="1"/>
        <v/>
      </c>
      <c r="AH13" s="249" t="str">
        <f>CONCATENATE("対象月数 ： ",入力シート!X46)</f>
        <v xml:space="preserve">対象月数 ： </v>
      </c>
      <c r="AI13" s="249"/>
      <c r="AJ13" s="249"/>
      <c r="AK13" s="249"/>
      <c r="AL13" s="249"/>
      <c r="AM13" s="249"/>
      <c r="AN13" s="249"/>
      <c r="AO13" s="249"/>
      <c r="AP13" s="249"/>
      <c r="AQ13" s="249"/>
      <c r="AR13" s="249"/>
      <c r="AS13" s="249"/>
      <c r="AT13" s="249"/>
      <c r="AU13" s="249"/>
    </row>
    <row r="14" spans="1:47" ht="18.75" customHeight="1">
      <c r="B14" s="9"/>
      <c r="C14" s="232" t="str">
        <f>IF(入力シート!D47="","",入力シート!D47)</f>
        <v/>
      </c>
      <c r="D14" s="232"/>
      <c r="E14" s="232"/>
      <c r="F14" s="232"/>
      <c r="G14" s="232"/>
      <c r="H14" s="232"/>
      <c r="I14" s="232"/>
      <c r="J14" s="232"/>
      <c r="K14" s="232"/>
      <c r="L14" s="235" t="str">
        <f>IF(入力シート!D47="","",入力シート!N47)</f>
        <v/>
      </c>
      <c r="M14" s="235"/>
      <c r="N14" s="235"/>
      <c r="O14" s="235"/>
      <c r="P14" s="236" t="str">
        <f>IF(入力シート!D47="","",入力シート!N47)</f>
        <v/>
      </c>
      <c r="Q14" s="236"/>
      <c r="R14" s="236"/>
      <c r="S14" s="236"/>
      <c r="T14" s="42" t="str">
        <f t="shared" si="0"/>
        <v/>
      </c>
      <c r="U14" s="237" t="str">
        <f>IF(入力シート!D47="","",入力シート!AB47)</f>
        <v/>
      </c>
      <c r="V14" s="237"/>
      <c r="W14" s="236" t="str">
        <f>IF(入力シート!D47="","",入力シート!AG47)</f>
        <v/>
      </c>
      <c r="X14" s="236"/>
      <c r="Y14" s="236"/>
      <c r="Z14" s="236"/>
      <c r="AA14" s="233" t="str">
        <f t="shared" si="4"/>
        <v/>
      </c>
      <c r="AB14" s="233"/>
      <c r="AC14" s="234"/>
      <c r="AD14" s="234"/>
      <c r="AE14" s="28" t="str">
        <f>IF(入力シート!D47="","",入力シート!S47)</f>
        <v/>
      </c>
      <c r="AF14" s="17" t="str">
        <f>IF(入力シート!D47="","","～")</f>
        <v/>
      </c>
      <c r="AG14" s="29" t="str">
        <f t="shared" si="1"/>
        <v/>
      </c>
      <c r="AH14" s="249" t="str">
        <f>CONCATENATE("対象月数 ： ",入力シート!X47)</f>
        <v xml:space="preserve">対象月数 ： </v>
      </c>
      <c r="AI14" s="249"/>
      <c r="AJ14" s="249"/>
      <c r="AK14" s="249"/>
      <c r="AL14" s="249"/>
      <c r="AM14" s="249"/>
      <c r="AN14" s="249"/>
      <c r="AO14" s="249"/>
      <c r="AP14" s="249"/>
      <c r="AQ14" s="249"/>
      <c r="AR14" s="249"/>
      <c r="AS14" s="249"/>
      <c r="AT14" s="249"/>
      <c r="AU14" s="249"/>
    </row>
    <row r="15" spans="1:47" ht="18.75" customHeight="1">
      <c r="B15" s="9"/>
      <c r="C15" s="232" t="str">
        <f>IF(入力シート!D48="","",入力シート!D48)</f>
        <v/>
      </c>
      <c r="D15" s="232"/>
      <c r="E15" s="232"/>
      <c r="F15" s="232"/>
      <c r="G15" s="232"/>
      <c r="H15" s="232"/>
      <c r="I15" s="232"/>
      <c r="J15" s="232"/>
      <c r="K15" s="232"/>
      <c r="L15" s="235" t="str">
        <f>IF(入力シート!D48="","",入力シート!N48)</f>
        <v/>
      </c>
      <c r="M15" s="235"/>
      <c r="N15" s="235"/>
      <c r="O15" s="235"/>
      <c r="P15" s="236" t="str">
        <f>IF(入力シート!D48="","",入力シート!N48)</f>
        <v/>
      </c>
      <c r="Q15" s="236"/>
      <c r="R15" s="236"/>
      <c r="S15" s="236"/>
      <c r="T15" s="42" t="str">
        <f t="shared" si="0"/>
        <v/>
      </c>
      <c r="U15" s="237" t="str">
        <f>IF(入力シート!D48="","",入力シート!AB48)</f>
        <v/>
      </c>
      <c r="V15" s="237"/>
      <c r="W15" s="236" t="str">
        <f>IF(入力シート!D48="","",入力シート!AG48)</f>
        <v/>
      </c>
      <c r="X15" s="236"/>
      <c r="Y15" s="236"/>
      <c r="Z15" s="236"/>
      <c r="AA15" s="233" t="str">
        <f t="shared" si="4"/>
        <v/>
      </c>
      <c r="AB15" s="233"/>
      <c r="AC15" s="234"/>
      <c r="AD15" s="234"/>
      <c r="AE15" s="28" t="str">
        <f>IF(入力シート!D48="","",入力シート!S48)</f>
        <v/>
      </c>
      <c r="AF15" s="17" t="str">
        <f>IF(入力シート!D48="","","～")</f>
        <v/>
      </c>
      <c r="AG15" s="29" t="str">
        <f t="shared" si="1"/>
        <v/>
      </c>
      <c r="AH15" s="249" t="str">
        <f>CONCATENATE("対象月数 ： ",入力シート!X48)</f>
        <v xml:space="preserve">対象月数 ： </v>
      </c>
      <c r="AI15" s="249"/>
      <c r="AJ15" s="249"/>
      <c r="AK15" s="249"/>
      <c r="AL15" s="249"/>
      <c r="AM15" s="249"/>
      <c r="AN15" s="249"/>
      <c r="AO15" s="249"/>
      <c r="AP15" s="249"/>
      <c r="AQ15" s="249"/>
      <c r="AR15" s="249"/>
      <c r="AS15" s="249"/>
      <c r="AT15" s="249"/>
      <c r="AU15" s="249"/>
    </row>
    <row r="16" spans="1:47" ht="18.75" customHeight="1">
      <c r="B16" s="9"/>
      <c r="C16" s="232" t="str">
        <f>IF(入力シート!D49="","",入力シート!D49)</f>
        <v/>
      </c>
      <c r="D16" s="232"/>
      <c r="E16" s="232"/>
      <c r="F16" s="232"/>
      <c r="G16" s="232"/>
      <c r="H16" s="232"/>
      <c r="I16" s="232"/>
      <c r="J16" s="232"/>
      <c r="K16" s="232"/>
      <c r="L16" s="235" t="str">
        <f>IF(入力シート!D49="","",入力シート!N49)</f>
        <v/>
      </c>
      <c r="M16" s="235"/>
      <c r="N16" s="235"/>
      <c r="O16" s="235"/>
      <c r="P16" s="236" t="str">
        <f>IF(入力シート!D49="","",入力シート!N49)</f>
        <v/>
      </c>
      <c r="Q16" s="236"/>
      <c r="R16" s="236"/>
      <c r="S16" s="236"/>
      <c r="T16" s="42" t="str">
        <f t="shared" si="0"/>
        <v/>
      </c>
      <c r="U16" s="237" t="str">
        <f>IF(入力シート!D49="","",入力シート!AB49)</f>
        <v/>
      </c>
      <c r="V16" s="237"/>
      <c r="W16" s="236" t="str">
        <f>IF(入力シート!D49="","",入力シート!AG49)</f>
        <v/>
      </c>
      <c r="X16" s="236"/>
      <c r="Y16" s="236"/>
      <c r="Z16" s="236"/>
      <c r="AA16" s="233" t="str">
        <f t="shared" si="4"/>
        <v/>
      </c>
      <c r="AB16" s="233"/>
      <c r="AC16" s="234"/>
      <c r="AD16" s="234"/>
      <c r="AE16" s="28" t="str">
        <f>IF(入力シート!D49="","",入力シート!S49)</f>
        <v/>
      </c>
      <c r="AF16" s="17" t="str">
        <f>IF(入力シート!D49="","","～")</f>
        <v/>
      </c>
      <c r="AG16" s="29" t="str">
        <f t="shared" si="1"/>
        <v/>
      </c>
      <c r="AH16" s="249" t="str">
        <f>CONCATENATE("対象月数 ： ",入力シート!X49)</f>
        <v xml:space="preserve">対象月数 ： </v>
      </c>
      <c r="AI16" s="249"/>
      <c r="AJ16" s="249"/>
      <c r="AK16" s="249"/>
      <c r="AL16" s="249"/>
      <c r="AM16" s="249"/>
      <c r="AN16" s="249"/>
      <c r="AO16" s="249"/>
      <c r="AP16" s="249"/>
      <c r="AQ16" s="249"/>
      <c r="AR16" s="249"/>
      <c r="AS16" s="249"/>
      <c r="AT16" s="249"/>
      <c r="AU16" s="249"/>
    </row>
    <row r="17" spans="1:52" ht="18.75" customHeight="1">
      <c r="B17" s="9"/>
      <c r="C17" s="232" t="str">
        <f>IF(入力シート!D50="","",入力シート!D50)</f>
        <v/>
      </c>
      <c r="D17" s="232"/>
      <c r="E17" s="232"/>
      <c r="F17" s="232"/>
      <c r="G17" s="232"/>
      <c r="H17" s="232"/>
      <c r="I17" s="232"/>
      <c r="J17" s="232"/>
      <c r="K17" s="232"/>
      <c r="L17" s="235" t="str">
        <f>IF(入力シート!D50="","",入力シート!N50)</f>
        <v/>
      </c>
      <c r="M17" s="235"/>
      <c r="N17" s="235"/>
      <c r="O17" s="235"/>
      <c r="P17" s="236" t="str">
        <f>IF(入力シート!D50="","",入力シート!N50)</f>
        <v/>
      </c>
      <c r="Q17" s="236"/>
      <c r="R17" s="236"/>
      <c r="S17" s="236"/>
      <c r="T17" s="42" t="str">
        <f t="shared" si="0"/>
        <v/>
      </c>
      <c r="U17" s="237" t="str">
        <f>IF(入力シート!D50="","",入力シート!AB50)</f>
        <v/>
      </c>
      <c r="V17" s="237"/>
      <c r="W17" s="236" t="str">
        <f>IF(入力シート!D50="","",入力シート!AG50)</f>
        <v/>
      </c>
      <c r="X17" s="236"/>
      <c r="Y17" s="236"/>
      <c r="Z17" s="236"/>
      <c r="AA17" s="233" t="str">
        <f t="shared" si="4"/>
        <v/>
      </c>
      <c r="AB17" s="233"/>
      <c r="AC17" s="234"/>
      <c r="AD17" s="234"/>
      <c r="AE17" s="28" t="str">
        <f>IF(入力シート!D50="","",入力シート!S50)</f>
        <v/>
      </c>
      <c r="AF17" s="17" t="str">
        <f>IF(入力シート!D50="","","～")</f>
        <v/>
      </c>
      <c r="AG17" s="29" t="str">
        <f t="shared" si="1"/>
        <v/>
      </c>
      <c r="AH17" s="249" t="str">
        <f>CONCATENATE("対象月数 ： ",入力シート!X50)</f>
        <v xml:space="preserve">対象月数 ： </v>
      </c>
      <c r="AI17" s="249"/>
      <c r="AJ17" s="249"/>
      <c r="AK17" s="249"/>
      <c r="AL17" s="249"/>
      <c r="AM17" s="249"/>
      <c r="AN17" s="249"/>
      <c r="AO17" s="249"/>
      <c r="AP17" s="249"/>
      <c r="AQ17" s="249"/>
      <c r="AR17" s="249"/>
      <c r="AS17" s="249"/>
      <c r="AT17" s="249"/>
      <c r="AU17" s="249"/>
    </row>
    <row r="18" spans="1:52" ht="18.75" customHeight="1">
      <c r="B18" s="9"/>
      <c r="C18" s="232" t="str">
        <f>IF(入力シート!D51="","",入力シート!D51)</f>
        <v/>
      </c>
      <c r="D18" s="232"/>
      <c r="E18" s="232"/>
      <c r="F18" s="232"/>
      <c r="G18" s="232"/>
      <c r="H18" s="232"/>
      <c r="I18" s="232"/>
      <c r="J18" s="232"/>
      <c r="K18" s="232"/>
      <c r="L18" s="235" t="str">
        <f>IF(入力シート!D51="","",入力シート!N51)</f>
        <v/>
      </c>
      <c r="M18" s="235"/>
      <c r="N18" s="235"/>
      <c r="O18" s="235"/>
      <c r="P18" s="236" t="str">
        <f>IF(入力シート!D51="","",入力シート!N51)</f>
        <v/>
      </c>
      <c r="Q18" s="236"/>
      <c r="R18" s="236"/>
      <c r="S18" s="236"/>
      <c r="T18" s="42" t="str">
        <f t="shared" si="0"/>
        <v/>
      </c>
      <c r="U18" s="237" t="str">
        <f>IF(入力シート!D51="","",入力シート!AB51)</f>
        <v/>
      </c>
      <c r="V18" s="237"/>
      <c r="W18" s="236" t="str">
        <f>IF(入力シート!D51="","",入力シート!AG51)</f>
        <v/>
      </c>
      <c r="X18" s="236"/>
      <c r="Y18" s="236"/>
      <c r="Z18" s="236"/>
      <c r="AA18" s="233" t="str">
        <f t="shared" si="4"/>
        <v/>
      </c>
      <c r="AB18" s="233"/>
      <c r="AC18" s="234"/>
      <c r="AD18" s="234"/>
      <c r="AE18" s="28" t="str">
        <f>IF(入力シート!D51="","",入力シート!S51)</f>
        <v/>
      </c>
      <c r="AF18" s="17" t="str">
        <f>IF(入力シート!D51="","","～")</f>
        <v/>
      </c>
      <c r="AG18" s="29" t="str">
        <f t="shared" si="1"/>
        <v/>
      </c>
      <c r="AH18" s="249" t="str">
        <f>CONCATENATE("対象月数 ： ",入力シート!X51)</f>
        <v xml:space="preserve">対象月数 ： </v>
      </c>
      <c r="AI18" s="249"/>
      <c r="AJ18" s="249"/>
      <c r="AK18" s="249"/>
      <c r="AL18" s="249"/>
      <c r="AM18" s="249"/>
      <c r="AN18" s="249"/>
      <c r="AO18" s="249"/>
      <c r="AP18" s="249"/>
      <c r="AQ18" s="249"/>
      <c r="AR18" s="249"/>
      <c r="AS18" s="249"/>
      <c r="AT18" s="249"/>
      <c r="AU18" s="249"/>
    </row>
    <row r="19" spans="1:52" ht="18.75" customHeight="1">
      <c r="B19" s="9"/>
      <c r="C19" s="232" t="str">
        <f>IF(入力シート!D52="","",入力シート!D52)</f>
        <v/>
      </c>
      <c r="D19" s="232"/>
      <c r="E19" s="232"/>
      <c r="F19" s="232"/>
      <c r="G19" s="232"/>
      <c r="H19" s="232"/>
      <c r="I19" s="232"/>
      <c r="J19" s="232"/>
      <c r="K19" s="232"/>
      <c r="L19" s="235" t="str">
        <f>IF(入力シート!D52="","",入力シート!N52)</f>
        <v/>
      </c>
      <c r="M19" s="235"/>
      <c r="N19" s="235"/>
      <c r="O19" s="235"/>
      <c r="P19" s="236" t="str">
        <f>IF(入力シート!D52="","",入力シート!N52)</f>
        <v/>
      </c>
      <c r="Q19" s="236"/>
      <c r="R19" s="236"/>
      <c r="S19" s="236"/>
      <c r="T19" s="42" t="str">
        <f t="shared" si="0"/>
        <v/>
      </c>
      <c r="U19" s="237" t="str">
        <f>IF(入力シート!D52="","",入力シート!AB52)</f>
        <v/>
      </c>
      <c r="V19" s="237"/>
      <c r="W19" s="236" t="str">
        <f>IF(入力シート!D52="","",入力シート!AG52)</f>
        <v/>
      </c>
      <c r="X19" s="236"/>
      <c r="Y19" s="236"/>
      <c r="Z19" s="236"/>
      <c r="AA19" s="233" t="str">
        <f t="shared" si="4"/>
        <v/>
      </c>
      <c r="AB19" s="233"/>
      <c r="AC19" s="234"/>
      <c r="AD19" s="234"/>
      <c r="AE19" s="28" t="str">
        <f>IF(入力シート!D52="","",入力シート!S52)</f>
        <v/>
      </c>
      <c r="AF19" s="17" t="str">
        <f>IF(入力シート!D52="","","～")</f>
        <v/>
      </c>
      <c r="AG19" s="29" t="str">
        <f t="shared" si="1"/>
        <v/>
      </c>
      <c r="AH19" s="249" t="str">
        <f>CONCATENATE("対象月数 ： ",入力シート!X52)</f>
        <v xml:space="preserve">対象月数 ： </v>
      </c>
      <c r="AI19" s="249"/>
      <c r="AJ19" s="249"/>
      <c r="AK19" s="249"/>
      <c r="AL19" s="249"/>
      <c r="AM19" s="249"/>
      <c r="AN19" s="249"/>
      <c r="AO19" s="249"/>
      <c r="AP19" s="249"/>
      <c r="AQ19" s="249"/>
      <c r="AR19" s="249"/>
      <c r="AS19" s="249"/>
      <c r="AT19" s="249"/>
      <c r="AU19" s="249"/>
    </row>
    <row r="20" spans="1:52" ht="18.75" customHeight="1">
      <c r="B20" s="9"/>
      <c r="C20" s="232" t="str">
        <f>IF(入力シート!D53="","",入力シート!D53)</f>
        <v/>
      </c>
      <c r="D20" s="232"/>
      <c r="E20" s="232"/>
      <c r="F20" s="232"/>
      <c r="G20" s="232"/>
      <c r="H20" s="232"/>
      <c r="I20" s="232"/>
      <c r="J20" s="232"/>
      <c r="K20" s="232"/>
      <c r="L20" s="235" t="str">
        <f>IF(入力シート!D53="","",入力シート!N53)</f>
        <v/>
      </c>
      <c r="M20" s="235"/>
      <c r="N20" s="235"/>
      <c r="O20" s="235"/>
      <c r="P20" s="236" t="str">
        <f>IF(入力シート!D53="","",入力シート!N53)</f>
        <v/>
      </c>
      <c r="Q20" s="236"/>
      <c r="R20" s="236"/>
      <c r="S20" s="236"/>
      <c r="T20" s="42" t="str">
        <f t="shared" si="0"/>
        <v/>
      </c>
      <c r="U20" s="237" t="str">
        <f>IF(入力シート!D53="","",入力シート!AB53)</f>
        <v/>
      </c>
      <c r="V20" s="237"/>
      <c r="W20" s="236" t="str">
        <f>IF(入力シート!D53="","",入力シート!AG53)</f>
        <v/>
      </c>
      <c r="X20" s="236"/>
      <c r="Y20" s="236"/>
      <c r="Z20" s="236"/>
      <c r="AA20" s="233" t="str">
        <f t="shared" si="4"/>
        <v/>
      </c>
      <c r="AB20" s="233"/>
      <c r="AC20" s="234"/>
      <c r="AD20" s="234"/>
      <c r="AE20" s="28" t="str">
        <f>IF(入力シート!D53="","",入力シート!S53)</f>
        <v/>
      </c>
      <c r="AF20" s="17" t="str">
        <f>IF(入力シート!D53="","","～")</f>
        <v/>
      </c>
      <c r="AG20" s="29" t="str">
        <f t="shared" si="1"/>
        <v/>
      </c>
      <c r="AH20" s="249" t="str">
        <f>CONCATENATE("対象月数 ： ",入力シート!X53)</f>
        <v xml:space="preserve">対象月数 ： </v>
      </c>
      <c r="AI20" s="249"/>
      <c r="AJ20" s="249"/>
      <c r="AK20" s="249"/>
      <c r="AL20" s="249"/>
      <c r="AM20" s="249"/>
      <c r="AN20" s="249"/>
      <c r="AO20" s="249"/>
      <c r="AP20" s="249"/>
      <c r="AQ20" s="249"/>
      <c r="AR20" s="249"/>
      <c r="AS20" s="249"/>
      <c r="AT20" s="249"/>
      <c r="AU20" s="249"/>
    </row>
    <row r="21" spans="1:52" ht="18.75" customHeight="1">
      <c r="B21" s="9"/>
      <c r="C21" s="232" t="str">
        <f>IF(入力シート!D54="","",入力シート!D54)</f>
        <v/>
      </c>
      <c r="D21" s="232"/>
      <c r="E21" s="232"/>
      <c r="F21" s="232"/>
      <c r="G21" s="232"/>
      <c r="H21" s="232"/>
      <c r="I21" s="232"/>
      <c r="J21" s="232"/>
      <c r="K21" s="232"/>
      <c r="L21" s="235" t="str">
        <f>IF(入力シート!D54="","",入力シート!N54)</f>
        <v/>
      </c>
      <c r="M21" s="235"/>
      <c r="N21" s="235"/>
      <c r="O21" s="235"/>
      <c r="P21" s="236" t="str">
        <f>IF(入力シート!D54="","",入力シート!N54)</f>
        <v/>
      </c>
      <c r="Q21" s="236"/>
      <c r="R21" s="236"/>
      <c r="S21" s="236"/>
      <c r="T21" s="42" t="str">
        <f t="shared" si="0"/>
        <v/>
      </c>
      <c r="U21" s="237" t="str">
        <f>IF(入力シート!D54="","",入力シート!AB54)</f>
        <v/>
      </c>
      <c r="V21" s="237"/>
      <c r="W21" s="236" t="str">
        <f>IF(入力シート!D54="","",入力シート!AG54)</f>
        <v/>
      </c>
      <c r="X21" s="236"/>
      <c r="Y21" s="236"/>
      <c r="Z21" s="236"/>
      <c r="AA21" s="233" t="str">
        <f t="shared" ref="AA21" si="5">U21</f>
        <v/>
      </c>
      <c r="AB21" s="233"/>
      <c r="AC21" s="234"/>
      <c r="AD21" s="234"/>
      <c r="AE21" s="28" t="str">
        <f>IF(入力シート!D54="","",入力シート!S54)</f>
        <v/>
      </c>
      <c r="AF21" s="17" t="str">
        <f>IF(入力シート!D54="","","～")</f>
        <v/>
      </c>
      <c r="AG21" s="29" t="str">
        <f t="shared" si="1"/>
        <v/>
      </c>
      <c r="AH21" s="249" t="str">
        <f>CONCATENATE("対象月数 ： ",入力シート!X54)</f>
        <v xml:space="preserve">対象月数 ： </v>
      </c>
      <c r="AI21" s="249"/>
      <c r="AJ21" s="249"/>
      <c r="AK21" s="249"/>
      <c r="AL21" s="249"/>
      <c r="AM21" s="249"/>
      <c r="AN21" s="249"/>
      <c r="AO21" s="249"/>
      <c r="AP21" s="249"/>
      <c r="AQ21" s="249"/>
      <c r="AR21" s="249"/>
      <c r="AS21" s="249"/>
      <c r="AT21" s="249"/>
      <c r="AU21" s="249"/>
    </row>
    <row r="22" spans="1:52" ht="20.25" customHeight="1">
      <c r="B22" s="300" t="s">
        <v>135</v>
      </c>
      <c r="C22" s="300"/>
      <c r="D22" s="300"/>
      <c r="E22" s="300"/>
      <c r="F22" s="300"/>
      <c r="G22" s="300"/>
      <c r="H22" s="300"/>
      <c r="I22" s="300"/>
      <c r="J22" s="300"/>
      <c r="K22" s="300"/>
      <c r="L22" s="301">
        <f>SUM(L7:O21)</f>
        <v>0</v>
      </c>
      <c r="M22" s="301"/>
      <c r="N22" s="301"/>
      <c r="O22" s="301"/>
      <c r="P22" s="339"/>
      <c r="Q22" s="339"/>
      <c r="R22" s="339"/>
      <c r="S22" s="339"/>
      <c r="T22" s="339"/>
      <c r="U22" s="339"/>
      <c r="V22" s="339"/>
      <c r="W22" s="302">
        <f>IF(SUM($W$6)&gt;入力シート!AR12,入力シート!AR12,SUM($W$6))</f>
        <v>0</v>
      </c>
      <c r="X22" s="302"/>
      <c r="Y22" s="302"/>
      <c r="Z22" s="302"/>
      <c r="AA22" s="303">
        <f>L22-W22</f>
        <v>0</v>
      </c>
      <c r="AB22" s="303"/>
      <c r="AC22" s="303">
        <f>入力シート!T12</f>
        <v>0</v>
      </c>
      <c r="AD22" s="303"/>
      <c r="AE22" s="39"/>
      <c r="AF22" s="40"/>
      <c r="AG22" s="32"/>
      <c r="AH22" s="329"/>
      <c r="AI22" s="329"/>
      <c r="AJ22" s="329"/>
      <c r="AK22" s="329"/>
      <c r="AL22" s="329"/>
      <c r="AM22" s="329"/>
      <c r="AN22" s="329"/>
      <c r="AO22" s="329"/>
      <c r="AP22" s="329"/>
      <c r="AQ22" s="329"/>
      <c r="AR22" s="329"/>
      <c r="AS22" s="329"/>
      <c r="AT22" s="329"/>
      <c r="AU22" s="330"/>
    </row>
    <row r="23" spans="1:52">
      <c r="B23" s="10"/>
      <c r="C23" s="10"/>
      <c r="D23" s="10"/>
      <c r="E23" s="10"/>
      <c r="F23" s="10"/>
      <c r="G23" s="10"/>
      <c r="H23" s="10"/>
      <c r="I23" s="10"/>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row>
    <row r="24" spans="1:52">
      <c r="A24" s="7" t="s">
        <v>136</v>
      </c>
    </row>
    <row r="25" spans="1:52">
      <c r="B25" s="331" t="s">
        <v>137</v>
      </c>
      <c r="C25" s="331"/>
      <c r="D25" s="331"/>
      <c r="E25" s="331"/>
      <c r="F25" s="331"/>
      <c r="G25" s="331"/>
      <c r="H25" s="331"/>
      <c r="I25" s="331"/>
      <c r="J25" s="331"/>
      <c r="K25" s="277" t="s">
        <v>138</v>
      </c>
      <c r="L25" s="277"/>
      <c r="M25" s="277"/>
      <c r="N25" s="277"/>
      <c r="O25" s="277"/>
      <c r="P25" s="277"/>
      <c r="Q25" s="277"/>
      <c r="R25" s="277"/>
      <c r="S25" s="277"/>
      <c r="T25" s="277"/>
      <c r="U25" s="277"/>
      <c r="V25" s="277"/>
      <c r="W25" s="277" t="s">
        <v>139</v>
      </c>
      <c r="X25" s="277"/>
      <c r="Y25" s="277"/>
      <c r="Z25" s="277"/>
      <c r="AA25" s="277"/>
      <c r="AB25" s="277"/>
      <c r="AC25" s="277"/>
      <c r="AD25" s="277"/>
      <c r="AE25" s="277"/>
      <c r="AF25" s="277"/>
      <c r="AG25" s="277"/>
      <c r="AH25" s="277"/>
      <c r="AI25" s="277" t="s">
        <v>140</v>
      </c>
      <c r="AJ25" s="277"/>
      <c r="AK25" s="277"/>
      <c r="AL25" s="277"/>
      <c r="AM25" s="277"/>
      <c r="AN25" s="277"/>
      <c r="AO25" s="277"/>
      <c r="AP25" s="277"/>
      <c r="AQ25" s="277"/>
      <c r="AR25" s="277"/>
      <c r="AS25" s="277"/>
      <c r="AT25" s="277"/>
      <c r="AU25" s="277"/>
      <c r="AV25" s="71"/>
    </row>
    <row r="26" spans="1:52">
      <c r="B26" s="333">
        <v>45383</v>
      </c>
      <c r="C26" s="333"/>
      <c r="D26" s="333"/>
      <c r="E26" s="333"/>
      <c r="F26" s="333"/>
      <c r="G26" s="313" t="s">
        <v>141</v>
      </c>
      <c r="H26" s="313"/>
      <c r="I26" s="313"/>
      <c r="J26" s="35"/>
      <c r="K26" s="334" t="s">
        <v>59</v>
      </c>
      <c r="L26" s="334"/>
      <c r="M26" s="334"/>
      <c r="N26" s="336">
        <f>入力シート!C36</f>
        <v>0</v>
      </c>
      <c r="O26" s="336"/>
      <c r="P26" s="12" t="s">
        <v>142</v>
      </c>
      <c r="Q26" s="12"/>
      <c r="R26" s="33"/>
      <c r="S26" s="33"/>
      <c r="T26" s="12"/>
      <c r="U26" s="12"/>
      <c r="V26" s="37"/>
      <c r="W26" s="335" t="s">
        <v>59</v>
      </c>
      <c r="X26" s="335"/>
      <c r="Y26" s="335"/>
      <c r="Z26" s="336">
        <f>入力シート!O36</f>
        <v>0</v>
      </c>
      <c r="AA26" s="336"/>
      <c r="AB26" s="336"/>
      <c r="AC26" s="33" t="s">
        <v>143</v>
      </c>
      <c r="AD26" s="33"/>
      <c r="AH26" s="24"/>
      <c r="AI26" s="25"/>
      <c r="AJ26" s="23"/>
      <c r="AK26" s="23"/>
      <c r="AL26" s="23"/>
      <c r="AM26" s="12"/>
      <c r="AN26" s="12"/>
      <c r="AO26" s="336" t="s">
        <v>59</v>
      </c>
      <c r="AP26" s="336"/>
      <c r="AQ26" s="336">
        <f>入力シート!X26</f>
        <v>0</v>
      </c>
      <c r="AR26" s="336"/>
      <c r="AS26" s="336"/>
      <c r="AT26" s="336" t="s">
        <v>58</v>
      </c>
      <c r="AU26" s="336"/>
      <c r="AV26" s="71"/>
    </row>
    <row r="27" spans="1:52">
      <c r="B27" s="34"/>
      <c r="C27" s="332">
        <f>入力シート!G4</f>
        <v>0</v>
      </c>
      <c r="D27" s="332"/>
      <c r="E27" s="332"/>
      <c r="F27" s="332"/>
      <c r="G27" s="332"/>
      <c r="H27" s="242" t="s">
        <v>144</v>
      </c>
      <c r="I27" s="242"/>
      <c r="J27" s="242"/>
      <c r="K27" s="335" t="s">
        <v>145</v>
      </c>
      <c r="L27" s="335"/>
      <c r="M27" s="335"/>
      <c r="N27" s="242">
        <f>入力シート!X16</f>
        <v>0</v>
      </c>
      <c r="O27" s="242"/>
      <c r="P27" s="33" t="s">
        <v>142</v>
      </c>
      <c r="Q27" s="242" t="s">
        <v>50</v>
      </c>
      <c r="R27" s="242"/>
      <c r="S27" s="242"/>
      <c r="T27" s="242" t="str">
        <f>入力シート!X17&amp;"名"</f>
        <v>0名</v>
      </c>
      <c r="U27" s="242"/>
      <c r="V27" s="38" t="s">
        <v>146</v>
      </c>
      <c r="W27" s="335" t="s">
        <v>145</v>
      </c>
      <c r="X27" s="335"/>
      <c r="Y27" s="335"/>
      <c r="Z27" s="242">
        <f ca="1">入力シート!AA16</f>
        <v>0</v>
      </c>
      <c r="AA27" s="242"/>
      <c r="AB27" s="242"/>
      <c r="AC27" s="33" t="s">
        <v>143</v>
      </c>
      <c r="AD27" s="33" t="s">
        <v>50</v>
      </c>
      <c r="AE27" s="41" t="str">
        <f ca="1">入力シート!AA17&amp;"日"</f>
        <v>0日</v>
      </c>
      <c r="AF27" s="33" t="s">
        <v>146</v>
      </c>
      <c r="AI27" s="335" t="s">
        <v>147</v>
      </c>
      <c r="AJ27" s="335"/>
      <c r="AK27" s="242" t="s">
        <v>57</v>
      </c>
      <c r="AL27" s="242"/>
      <c r="AM27" s="242"/>
      <c r="AN27" s="242">
        <f>入力シート!X23</f>
        <v>0</v>
      </c>
      <c r="AO27" s="242"/>
      <c r="AP27" s="33" t="s">
        <v>142</v>
      </c>
      <c r="AQ27" s="242" t="s">
        <v>50</v>
      </c>
      <c r="AR27" s="242"/>
      <c r="AS27" s="242">
        <f>入力シート!X24</f>
        <v>0</v>
      </c>
      <c r="AT27" s="242"/>
      <c r="AU27" s="38" t="s">
        <v>142</v>
      </c>
    </row>
    <row r="28" spans="1:52" ht="19.5" customHeight="1" thickBot="1">
      <c r="B28" s="13"/>
      <c r="C28" s="31"/>
      <c r="D28" s="31"/>
      <c r="E28" s="31"/>
      <c r="F28" s="31"/>
      <c r="G28" s="31"/>
      <c r="H28" s="45"/>
      <c r="I28" s="45"/>
      <c r="J28" s="36"/>
      <c r="K28" s="340" t="s">
        <v>53</v>
      </c>
      <c r="L28" s="340"/>
      <c r="M28" s="340"/>
      <c r="N28" s="341">
        <f>入力シート!X18</f>
        <v>0</v>
      </c>
      <c r="O28" s="341"/>
      <c r="P28" s="14" t="s">
        <v>142</v>
      </c>
      <c r="Q28" s="45"/>
      <c r="R28" s="45"/>
      <c r="S28" s="45"/>
      <c r="T28" s="45"/>
      <c r="U28" s="45"/>
      <c r="V28" s="15"/>
      <c r="W28" s="340" t="s">
        <v>53</v>
      </c>
      <c r="X28" s="340"/>
      <c r="Y28" s="340"/>
      <c r="Z28" s="341">
        <f ca="1">入力シート!AA18</f>
        <v>0</v>
      </c>
      <c r="AA28" s="341"/>
      <c r="AB28" s="341"/>
      <c r="AC28" s="14" t="s">
        <v>143</v>
      </c>
      <c r="AD28" s="45"/>
      <c r="AE28" s="45"/>
      <c r="AF28" s="45"/>
      <c r="AG28" s="45"/>
      <c r="AH28" s="15"/>
      <c r="AI28" s="44"/>
      <c r="AJ28" s="45"/>
      <c r="AK28" s="341" t="s">
        <v>53</v>
      </c>
      <c r="AL28" s="341"/>
      <c r="AM28" s="341"/>
      <c r="AN28" s="341">
        <f>入力シート!X25</f>
        <v>0</v>
      </c>
      <c r="AO28" s="341"/>
      <c r="AP28" s="14" t="s">
        <v>142</v>
      </c>
      <c r="AQ28" s="45"/>
      <c r="AR28" s="45"/>
      <c r="AS28" s="45"/>
      <c r="AT28" s="45"/>
      <c r="AU28" s="15"/>
    </row>
    <row r="29" spans="1:52" ht="19.5" customHeight="1">
      <c r="C29" s="43"/>
      <c r="D29" s="43"/>
      <c r="E29" s="43"/>
      <c r="F29" s="43"/>
      <c r="G29" s="43"/>
      <c r="H29" s="41"/>
      <c r="I29" s="41"/>
      <c r="J29" s="41"/>
      <c r="K29" s="41"/>
      <c r="L29" s="41"/>
      <c r="M29" s="41"/>
      <c r="N29" s="41"/>
      <c r="O29" s="41"/>
      <c r="P29" s="33"/>
      <c r="Q29" s="41"/>
      <c r="R29" s="41"/>
      <c r="S29" s="41"/>
      <c r="T29" s="41"/>
      <c r="U29" s="41"/>
      <c r="V29" s="33"/>
      <c r="W29" s="41"/>
      <c r="X29" s="41"/>
      <c r="Y29" s="41"/>
      <c r="Z29" s="41"/>
      <c r="AA29" s="41"/>
      <c r="AB29" s="41"/>
      <c r="AC29" s="33"/>
      <c r="AD29" s="41"/>
      <c r="AE29" s="41"/>
      <c r="AF29" s="41"/>
      <c r="AG29" s="41"/>
      <c r="AH29" s="33"/>
      <c r="AI29" s="41"/>
      <c r="AJ29" s="41"/>
      <c r="AK29" s="41"/>
      <c r="AL29" s="41"/>
      <c r="AM29" s="41"/>
      <c r="AN29" s="41"/>
      <c r="AO29" s="41"/>
      <c r="AP29" s="33"/>
      <c r="AQ29" s="41"/>
      <c r="AR29" s="41"/>
      <c r="AS29" s="41"/>
      <c r="AT29" s="41"/>
      <c r="AU29" s="33"/>
    </row>
    <row r="30" spans="1:52" s="61" customFormat="1" ht="15" customHeight="1" thickBot="1">
      <c r="A30" s="7" t="s">
        <v>148</v>
      </c>
      <c r="B30" s="60"/>
    </row>
    <row r="31" spans="1:52" s="61" customFormat="1" ht="50.1" customHeight="1">
      <c r="B31" s="342" t="s">
        <v>98</v>
      </c>
      <c r="C31" s="343"/>
      <c r="D31" s="343"/>
      <c r="E31" s="343"/>
      <c r="F31" s="343"/>
      <c r="G31" s="343"/>
      <c r="H31" s="343"/>
      <c r="I31" s="343"/>
      <c r="J31" s="343"/>
      <c r="K31" s="344"/>
      <c r="L31" s="348">
        <f>入力シート!K57</f>
        <v>0</v>
      </c>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50"/>
      <c r="AV31" s="62"/>
      <c r="AW31" s="62"/>
      <c r="AX31" s="62"/>
      <c r="AY31" s="62"/>
      <c r="AZ31" s="62"/>
    </row>
    <row r="32" spans="1:52" s="61" customFormat="1" ht="50.1" customHeight="1" thickBot="1">
      <c r="B32" s="345"/>
      <c r="C32" s="346"/>
      <c r="D32" s="346"/>
      <c r="E32" s="346"/>
      <c r="F32" s="346"/>
      <c r="G32" s="346"/>
      <c r="H32" s="346"/>
      <c r="I32" s="346"/>
      <c r="J32" s="346"/>
      <c r="K32" s="347"/>
      <c r="L32" s="351"/>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3"/>
      <c r="AV32" s="62"/>
      <c r="AW32" s="62"/>
      <c r="AX32" s="62"/>
      <c r="AY32" s="62"/>
      <c r="AZ32" s="62"/>
    </row>
    <row r="33" spans="1:47">
      <c r="B33" s="10"/>
      <c r="C33" s="10"/>
      <c r="D33" s="10"/>
      <c r="E33" s="10"/>
      <c r="F33" s="10"/>
      <c r="G33" s="10"/>
      <c r="H33" s="10"/>
      <c r="I33" s="10"/>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row>
    <row r="34" spans="1:47">
      <c r="A34" s="7" t="s">
        <v>149</v>
      </c>
    </row>
    <row r="35" spans="1:47">
      <c r="B35" s="277" t="s">
        <v>150</v>
      </c>
      <c r="C35" s="278"/>
      <c r="D35" s="278"/>
      <c r="E35" s="278"/>
      <c r="F35" s="278"/>
      <c r="G35" s="278"/>
      <c r="H35" s="278"/>
      <c r="I35" s="278"/>
      <c r="J35" s="278"/>
      <c r="K35" s="278"/>
      <c r="L35" s="278"/>
      <c r="M35" s="278"/>
      <c r="N35" s="278"/>
      <c r="O35" s="278"/>
      <c r="P35" s="278"/>
      <c r="Q35" s="278"/>
      <c r="R35" s="278"/>
      <c r="S35" s="278"/>
      <c r="T35" s="278"/>
      <c r="U35" s="278"/>
      <c r="V35" s="279"/>
      <c r="W35" s="277" t="s">
        <v>151</v>
      </c>
      <c r="X35" s="278"/>
      <c r="Y35" s="278"/>
      <c r="Z35" s="278"/>
      <c r="AA35" s="278"/>
      <c r="AB35" s="278"/>
      <c r="AC35" s="278"/>
      <c r="AD35" s="278"/>
      <c r="AE35" s="278"/>
      <c r="AF35" s="278"/>
      <c r="AG35" s="278"/>
      <c r="AH35" s="278"/>
      <c r="AI35" s="278"/>
      <c r="AJ35" s="278"/>
      <c r="AK35" s="278"/>
      <c r="AL35" s="279"/>
      <c r="AM35" s="277" t="s">
        <v>152</v>
      </c>
      <c r="AN35" s="278"/>
      <c r="AO35" s="278"/>
      <c r="AP35" s="278"/>
      <c r="AQ35" s="278"/>
      <c r="AR35" s="278"/>
      <c r="AS35" s="278"/>
      <c r="AT35" s="278"/>
      <c r="AU35" s="279"/>
    </row>
    <row r="36" spans="1:47">
      <c r="B36" s="275" t="s">
        <v>153</v>
      </c>
      <c r="C36" s="276"/>
      <c r="D36" s="276"/>
      <c r="E36" s="276"/>
      <c r="F36" s="276"/>
      <c r="G36" s="276"/>
      <c r="H36" s="276"/>
      <c r="I36" s="276"/>
      <c r="J36" s="276"/>
      <c r="K36" s="276"/>
      <c r="L36" s="276"/>
      <c r="M36" s="276"/>
      <c r="N36" s="276"/>
      <c r="O36" s="298"/>
      <c r="P36" s="276" t="s">
        <v>154</v>
      </c>
      <c r="Q36" s="276"/>
      <c r="R36" s="276"/>
      <c r="S36" s="276"/>
      <c r="T36" s="276"/>
      <c r="U36" s="276"/>
      <c r="V36" s="299"/>
      <c r="W36" s="318" t="s">
        <v>153</v>
      </c>
      <c r="X36" s="319"/>
      <c r="Y36" s="319"/>
      <c r="Z36" s="319"/>
      <c r="AA36" s="319"/>
      <c r="AB36" s="319"/>
      <c r="AC36" s="319"/>
      <c r="AD36" s="319"/>
      <c r="AE36" s="319"/>
      <c r="AF36" s="319"/>
      <c r="AG36" s="320"/>
      <c r="AH36" s="311" t="s">
        <v>154</v>
      </c>
      <c r="AI36" s="276"/>
      <c r="AJ36" s="276"/>
      <c r="AK36" s="276"/>
      <c r="AL36" s="299"/>
      <c r="AM36" s="312"/>
      <c r="AN36" s="313"/>
      <c r="AO36" s="313"/>
      <c r="AP36" s="313"/>
      <c r="AQ36" s="313"/>
      <c r="AR36" s="313"/>
      <c r="AS36" s="313"/>
      <c r="AT36" s="313"/>
      <c r="AU36" s="314"/>
    </row>
    <row r="37" spans="1:47">
      <c r="B37" s="253" t="s">
        <v>155</v>
      </c>
      <c r="C37" s="254"/>
      <c r="D37" s="254"/>
      <c r="E37" s="254"/>
      <c r="F37" s="254"/>
      <c r="G37" s="254"/>
      <c r="H37" s="254"/>
      <c r="I37" s="254"/>
      <c r="J37" s="254"/>
      <c r="K37" s="254"/>
      <c r="L37" s="254"/>
      <c r="M37" s="254"/>
      <c r="N37" s="254"/>
      <c r="O37" s="255"/>
      <c r="P37" s="273">
        <f>W22</f>
        <v>0</v>
      </c>
      <c r="Q37" s="273"/>
      <c r="R37" s="273"/>
      <c r="S37" s="273"/>
      <c r="T37" s="273"/>
      <c r="U37" s="273"/>
      <c r="V37" s="274"/>
      <c r="W37" s="326" t="s">
        <v>134</v>
      </c>
      <c r="X37" s="327"/>
      <c r="Y37" s="327"/>
      <c r="Z37" s="327"/>
      <c r="AA37" s="327"/>
      <c r="AB37" s="327"/>
      <c r="AC37" s="327"/>
      <c r="AD37" s="327"/>
      <c r="AE37" s="327"/>
      <c r="AF37" s="327"/>
      <c r="AG37" s="328"/>
      <c r="AH37" s="323">
        <f>W6</f>
        <v>0</v>
      </c>
      <c r="AI37" s="324"/>
      <c r="AJ37" s="324"/>
      <c r="AK37" s="324"/>
      <c r="AL37" s="325"/>
      <c r="AM37" s="315"/>
      <c r="AN37" s="316"/>
      <c r="AO37" s="316"/>
      <c r="AP37" s="316"/>
      <c r="AQ37" s="316"/>
      <c r="AR37" s="316"/>
      <c r="AS37" s="316"/>
      <c r="AT37" s="316"/>
      <c r="AU37" s="317"/>
    </row>
    <row r="38" spans="1:47">
      <c r="B38" s="253" t="s">
        <v>156</v>
      </c>
      <c r="C38" s="254"/>
      <c r="D38" s="254"/>
      <c r="E38" s="254"/>
      <c r="F38" s="254"/>
      <c r="G38" s="254"/>
      <c r="H38" s="254"/>
      <c r="I38" s="254"/>
      <c r="J38" s="254"/>
      <c r="K38" s="254"/>
      <c r="L38" s="254"/>
      <c r="M38" s="254"/>
      <c r="N38" s="254"/>
      <c r="O38" s="255"/>
      <c r="P38" s="273">
        <f>AA22</f>
        <v>0</v>
      </c>
      <c r="Q38" s="273"/>
      <c r="R38" s="273"/>
      <c r="S38" s="273"/>
      <c r="T38" s="273"/>
      <c r="U38" s="273"/>
      <c r="V38" s="274"/>
      <c r="W38" s="253"/>
      <c r="X38" s="254"/>
      <c r="Y38" s="254"/>
      <c r="Z38" s="254"/>
      <c r="AA38" s="254"/>
      <c r="AB38" s="254"/>
      <c r="AC38" s="254"/>
      <c r="AD38" s="254"/>
      <c r="AE38" s="254"/>
      <c r="AF38" s="254"/>
      <c r="AG38" s="255"/>
      <c r="AH38" s="233"/>
      <c r="AI38" s="256"/>
      <c r="AJ38" s="256"/>
      <c r="AK38" s="256"/>
      <c r="AL38" s="257"/>
      <c r="AM38" s="315"/>
      <c r="AN38" s="316"/>
      <c r="AO38" s="316"/>
      <c r="AP38" s="316"/>
      <c r="AQ38" s="316"/>
      <c r="AR38" s="316"/>
      <c r="AS38" s="316"/>
      <c r="AT38" s="316"/>
      <c r="AU38" s="317"/>
    </row>
    <row r="39" spans="1:47">
      <c r="B39" s="253" t="s">
        <v>53</v>
      </c>
      <c r="C39" s="254"/>
      <c r="D39" s="254"/>
      <c r="E39" s="254"/>
      <c r="F39" s="254"/>
      <c r="G39" s="254"/>
      <c r="H39" s="254"/>
      <c r="I39" s="254"/>
      <c r="J39" s="254"/>
      <c r="K39" s="254"/>
      <c r="L39" s="254"/>
      <c r="M39" s="254"/>
      <c r="N39" s="254"/>
      <c r="O39" s="255"/>
      <c r="P39" s="233">
        <f>AC22</f>
        <v>0</v>
      </c>
      <c r="Q39" s="256"/>
      <c r="R39" s="256"/>
      <c r="S39" s="256"/>
      <c r="T39" s="256"/>
      <c r="U39" s="256"/>
      <c r="V39" s="257"/>
      <c r="W39" s="253"/>
      <c r="X39" s="254"/>
      <c r="Y39" s="254"/>
      <c r="Z39" s="254"/>
      <c r="AA39" s="254"/>
      <c r="AB39" s="254"/>
      <c r="AC39" s="254"/>
      <c r="AD39" s="254"/>
      <c r="AE39" s="254"/>
      <c r="AF39" s="254"/>
      <c r="AG39" s="255"/>
      <c r="AH39" s="233"/>
      <c r="AI39" s="256"/>
      <c r="AJ39" s="256"/>
      <c r="AK39" s="256"/>
      <c r="AL39" s="257"/>
      <c r="AM39" s="315"/>
      <c r="AN39" s="316"/>
      <c r="AO39" s="316"/>
      <c r="AP39" s="316"/>
      <c r="AQ39" s="316"/>
      <c r="AR39" s="316"/>
      <c r="AS39" s="316"/>
      <c r="AT39" s="316"/>
      <c r="AU39" s="317"/>
    </row>
    <row r="40" spans="1:47">
      <c r="B40" s="321"/>
      <c r="C40" s="256"/>
      <c r="D40" s="256"/>
      <c r="E40" s="256"/>
      <c r="F40" s="256"/>
      <c r="G40" s="256"/>
      <c r="H40" s="256"/>
      <c r="I40" s="256"/>
      <c r="J40" s="256"/>
      <c r="K40" s="256"/>
      <c r="L40" s="256"/>
      <c r="M40" s="256"/>
      <c r="N40" s="256"/>
      <c r="O40" s="322"/>
      <c r="P40" s="233"/>
      <c r="Q40" s="256"/>
      <c r="R40" s="256"/>
      <c r="S40" s="256"/>
      <c r="T40" s="256"/>
      <c r="U40" s="256"/>
      <c r="V40" s="257"/>
      <c r="W40" s="253"/>
      <c r="X40" s="254"/>
      <c r="Y40" s="254"/>
      <c r="Z40" s="254"/>
      <c r="AA40" s="254"/>
      <c r="AB40" s="254"/>
      <c r="AC40" s="254"/>
      <c r="AD40" s="254"/>
      <c r="AE40" s="254"/>
      <c r="AF40" s="254"/>
      <c r="AG40" s="255"/>
      <c r="AH40" s="233"/>
      <c r="AI40" s="256"/>
      <c r="AJ40" s="256"/>
      <c r="AK40" s="256"/>
      <c r="AL40" s="257"/>
      <c r="AM40" s="315"/>
      <c r="AN40" s="316"/>
      <c r="AO40" s="316"/>
      <c r="AP40" s="316"/>
      <c r="AQ40" s="316"/>
      <c r="AR40" s="316"/>
      <c r="AS40" s="316"/>
      <c r="AT40" s="316"/>
      <c r="AU40" s="317"/>
    </row>
    <row r="41" spans="1:47">
      <c r="B41" s="290"/>
      <c r="C41" s="291"/>
      <c r="D41" s="291"/>
      <c r="E41" s="291"/>
      <c r="F41" s="291"/>
      <c r="G41" s="291"/>
      <c r="H41" s="291"/>
      <c r="I41" s="291"/>
      <c r="J41" s="291"/>
      <c r="K41" s="291"/>
      <c r="L41" s="291"/>
      <c r="M41" s="291"/>
      <c r="N41" s="291"/>
      <c r="O41" s="292"/>
      <c r="P41" s="293"/>
      <c r="Q41" s="293"/>
      <c r="R41" s="293"/>
      <c r="S41" s="293"/>
      <c r="T41" s="293"/>
      <c r="U41" s="293"/>
      <c r="V41" s="294"/>
      <c r="W41" s="290"/>
      <c r="X41" s="291"/>
      <c r="Y41" s="291"/>
      <c r="Z41" s="291"/>
      <c r="AA41" s="291"/>
      <c r="AB41" s="291"/>
      <c r="AC41" s="291"/>
      <c r="AD41" s="291"/>
      <c r="AE41" s="291"/>
      <c r="AF41" s="291"/>
      <c r="AG41" s="292"/>
      <c r="AH41" s="295"/>
      <c r="AI41" s="296"/>
      <c r="AJ41" s="296"/>
      <c r="AK41" s="296"/>
      <c r="AL41" s="297"/>
      <c r="AM41" s="315"/>
      <c r="AN41" s="316"/>
      <c r="AO41" s="316"/>
      <c r="AP41" s="316"/>
      <c r="AQ41" s="316"/>
      <c r="AR41" s="316"/>
      <c r="AS41" s="316"/>
      <c r="AT41" s="316"/>
      <c r="AU41" s="317"/>
    </row>
    <row r="42" spans="1:47">
      <c r="B42" s="261" t="s">
        <v>157</v>
      </c>
      <c r="C42" s="262"/>
      <c r="D42" s="262"/>
      <c r="E42" s="262"/>
      <c r="F42" s="262"/>
      <c r="G42" s="262"/>
      <c r="H42" s="262"/>
      <c r="I42" s="262"/>
      <c r="J42" s="262"/>
      <c r="K42" s="262"/>
      <c r="L42" s="262"/>
      <c r="M42" s="262"/>
      <c r="N42" s="262"/>
      <c r="O42" s="263"/>
      <c r="P42" s="264">
        <f>SUM(P37:V40)</f>
        <v>0</v>
      </c>
      <c r="Q42" s="264"/>
      <c r="R42" s="264"/>
      <c r="S42" s="264"/>
      <c r="T42" s="264"/>
      <c r="U42" s="264"/>
      <c r="V42" s="265"/>
      <c r="W42" s="288" t="s">
        <v>158</v>
      </c>
      <c r="X42" s="251"/>
      <c r="Y42" s="251"/>
      <c r="Z42" s="251"/>
      <c r="AA42" s="251"/>
      <c r="AB42" s="251"/>
      <c r="AC42" s="251"/>
      <c r="AD42" s="251"/>
      <c r="AE42" s="251"/>
      <c r="AF42" s="251"/>
      <c r="AG42" s="289"/>
      <c r="AH42" s="250">
        <f>SUM(AH37:AL41)</f>
        <v>0</v>
      </c>
      <c r="AI42" s="251"/>
      <c r="AJ42" s="251"/>
      <c r="AK42" s="251"/>
      <c r="AL42" s="252"/>
      <c r="AM42" s="266">
        <f>P42-AH42</f>
        <v>0</v>
      </c>
      <c r="AN42" s="266"/>
      <c r="AO42" s="266"/>
      <c r="AP42" s="266"/>
      <c r="AQ42" s="266"/>
      <c r="AR42" s="266"/>
      <c r="AS42" s="266"/>
      <c r="AT42" s="266"/>
      <c r="AU42" s="267"/>
    </row>
    <row r="43" spans="1:47">
      <c r="B43" s="10"/>
      <c r="C43" s="10"/>
      <c r="D43" s="10"/>
      <c r="E43" s="10"/>
      <c r="F43" s="10"/>
      <c r="G43" s="10"/>
      <c r="H43" s="10"/>
      <c r="I43" s="10"/>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row>
    <row r="44" spans="1:47">
      <c r="A44" s="7" t="s">
        <v>159</v>
      </c>
    </row>
    <row r="45" spans="1:47">
      <c r="B45" s="277" t="s">
        <v>81</v>
      </c>
      <c r="C45" s="278"/>
      <c r="D45" s="278"/>
      <c r="E45" s="278"/>
      <c r="F45" s="278"/>
      <c r="G45" s="278"/>
      <c r="H45" s="278"/>
      <c r="I45" s="279"/>
      <c r="J45" s="280">
        <f>入力シート!K61</f>
        <v>0</v>
      </c>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281"/>
    </row>
    <row r="46" spans="1:47">
      <c r="B46" s="271" t="s">
        <v>82</v>
      </c>
      <c r="C46" s="272"/>
      <c r="D46" s="272"/>
      <c r="E46" s="272"/>
      <c r="F46" s="272"/>
      <c r="G46" s="272"/>
      <c r="H46" s="272"/>
      <c r="I46" s="282"/>
      <c r="J46" s="283">
        <f>入力シート!K62</f>
        <v>0</v>
      </c>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4"/>
    </row>
    <row r="47" spans="1:47">
      <c r="B47" s="285"/>
      <c r="C47" s="286"/>
      <c r="D47" s="286"/>
      <c r="E47" s="286"/>
      <c r="F47" s="286"/>
      <c r="G47" s="286"/>
      <c r="H47" s="286"/>
      <c r="I47" s="286"/>
      <c r="J47" s="247" t="s">
        <v>84</v>
      </c>
      <c r="K47" s="248"/>
      <c r="L47" s="248"/>
      <c r="M47" s="248"/>
      <c r="N47" s="248"/>
      <c r="O47" s="248"/>
      <c r="P47" s="248"/>
      <c r="Q47" s="248"/>
      <c r="R47" s="248"/>
      <c r="S47" s="248"/>
      <c r="T47" s="248"/>
      <c r="U47" s="248"/>
      <c r="V47" s="248"/>
      <c r="W47" s="248"/>
      <c r="X47" s="287" t="s">
        <v>85</v>
      </c>
      <c r="Y47" s="287"/>
      <c r="Z47" s="287"/>
      <c r="AA47" s="287"/>
      <c r="AB47" s="287"/>
      <c r="AC47" s="287"/>
      <c r="AD47" s="287" t="s">
        <v>14</v>
      </c>
      <c r="AE47" s="287"/>
      <c r="AF47" s="287"/>
      <c r="AG47" s="287"/>
      <c r="AH47" s="244" t="s">
        <v>86</v>
      </c>
      <c r="AI47" s="244"/>
      <c r="AJ47" s="244"/>
      <c r="AK47" s="244"/>
      <c r="AL47" s="244"/>
      <c r="AM47" s="269" t="s">
        <v>87</v>
      </c>
      <c r="AN47" s="248"/>
      <c r="AO47" s="248"/>
      <c r="AP47" s="248"/>
      <c r="AQ47" s="248"/>
      <c r="AR47" s="248"/>
      <c r="AS47" s="248"/>
      <c r="AT47" s="248"/>
      <c r="AU47" s="270"/>
    </row>
    <row r="48" spans="1:47" ht="24.75">
      <c r="B48" s="275" t="s">
        <v>88</v>
      </c>
      <c r="C48" s="276"/>
      <c r="D48" s="276"/>
      <c r="E48" s="276"/>
      <c r="F48" s="276"/>
      <c r="G48" s="276"/>
      <c r="H48" s="276"/>
      <c r="I48" s="276"/>
      <c r="J48" s="246">
        <f>入力シート!K64</f>
        <v>0</v>
      </c>
      <c r="K48" s="245"/>
      <c r="L48" s="245"/>
      <c r="M48" s="245"/>
      <c r="N48" s="245"/>
      <c r="O48" s="245"/>
      <c r="P48" s="245"/>
      <c r="Q48" s="245"/>
      <c r="R48" s="245"/>
      <c r="S48" s="245"/>
      <c r="T48" s="245"/>
      <c r="U48" s="245"/>
      <c r="V48" s="245"/>
      <c r="W48" s="245"/>
      <c r="X48" s="245">
        <f>入力シート!U64</f>
        <v>0</v>
      </c>
      <c r="Y48" s="245"/>
      <c r="Z48" s="245"/>
      <c r="AA48" s="245"/>
      <c r="AB48" s="245"/>
      <c r="AC48" s="245"/>
      <c r="AD48" s="245">
        <f>入力シート!Z64</f>
        <v>0</v>
      </c>
      <c r="AE48" s="245" ph="1"/>
      <c r="AF48" s="245" ph="1"/>
      <c r="AG48" s="245" ph="1"/>
      <c r="AH48" s="245">
        <f>入力シート!AG64</f>
        <v>0</v>
      </c>
      <c r="AI48" s="245"/>
      <c r="AJ48" s="245"/>
      <c r="AK48" s="245"/>
      <c r="AL48" s="245"/>
      <c r="AM48" s="245">
        <f>入力シート!AL64</f>
        <v>0</v>
      </c>
      <c r="AN48" s="245"/>
      <c r="AO48" s="245"/>
      <c r="AP48" s="245"/>
      <c r="AQ48" s="245"/>
      <c r="AR48" s="245"/>
      <c r="AS48" s="245"/>
      <c r="AT48" s="245"/>
      <c r="AU48" s="268"/>
    </row>
    <row r="49" spans="2:47" ht="24.75">
      <c r="B49" s="271" t="s">
        <v>94</v>
      </c>
      <c r="C49" s="272"/>
      <c r="D49" s="272"/>
      <c r="E49" s="272"/>
      <c r="F49" s="272"/>
      <c r="G49" s="272"/>
      <c r="H49" s="272"/>
      <c r="I49" s="272"/>
      <c r="J49" s="258">
        <f>入力シート!K65</f>
        <v>0</v>
      </c>
      <c r="K49" s="259"/>
      <c r="L49" s="259"/>
      <c r="M49" s="259"/>
      <c r="N49" s="259"/>
      <c r="O49" s="259"/>
      <c r="P49" s="259"/>
      <c r="Q49" s="259"/>
      <c r="R49" s="259"/>
      <c r="S49" s="259"/>
      <c r="T49" s="259"/>
      <c r="U49" s="259"/>
      <c r="V49" s="259"/>
      <c r="W49" s="259"/>
      <c r="X49" s="259">
        <f>入力シート!U65</f>
        <v>0</v>
      </c>
      <c r="Y49" s="259"/>
      <c r="Z49" s="259"/>
      <c r="AA49" s="259"/>
      <c r="AB49" s="259"/>
      <c r="AC49" s="259"/>
      <c r="AD49" s="259">
        <f>入力シート!Z65</f>
        <v>0</v>
      </c>
      <c r="AE49" s="259" ph="1"/>
      <c r="AF49" s="259" ph="1"/>
      <c r="AG49" s="259" ph="1"/>
      <c r="AH49" s="259">
        <f>入力シート!AG65</f>
        <v>0</v>
      </c>
      <c r="AI49" s="259"/>
      <c r="AJ49" s="259"/>
      <c r="AK49" s="259"/>
      <c r="AL49" s="259"/>
      <c r="AM49" s="259">
        <f>入力シート!AL65</f>
        <v>0</v>
      </c>
      <c r="AN49" s="259"/>
      <c r="AO49" s="259"/>
      <c r="AP49" s="259"/>
      <c r="AQ49" s="259"/>
      <c r="AR49" s="259"/>
      <c r="AS49" s="259"/>
      <c r="AT49" s="259"/>
      <c r="AU49" s="260"/>
    </row>
    <row r="55" spans="2:47" ht="24.75">
      <c r="AE55" s="7" ph="1"/>
      <c r="AF55" s="7" ph="1"/>
      <c r="AG55" s="7" ph="1"/>
    </row>
    <row r="56" spans="2:47" ht="24.75">
      <c r="AE56" s="7" ph="1"/>
      <c r="AF56" s="7" ph="1"/>
      <c r="AG56" s="7" ph="1"/>
    </row>
    <row r="61" spans="2:47" ht="24.75">
      <c r="AE61" s="7" ph="1"/>
      <c r="AF61" s="7" ph="1"/>
      <c r="AG61" s="7" ph="1"/>
    </row>
    <row r="62" spans="2:47" ht="24.75">
      <c r="AE62" s="7" ph="1"/>
      <c r="AF62" s="7" ph="1"/>
      <c r="AG62" s="7" ph="1"/>
    </row>
    <row r="63" spans="2:47" ht="24.75">
      <c r="AE63" s="7" ph="1"/>
      <c r="AF63" s="7" ph="1"/>
      <c r="AG63" s="7" ph="1"/>
    </row>
    <row r="64" spans="2:47" ht="24.75">
      <c r="AE64" s="7" ph="1"/>
      <c r="AF64" s="7" ph="1"/>
      <c r="AG64" s="7" ph="1"/>
    </row>
    <row r="65" spans="31:33" ht="24.75">
      <c r="AE65" s="7" ph="1"/>
      <c r="AF65" s="7" ph="1"/>
      <c r="AG65" s="7" ph="1"/>
    </row>
    <row r="66" spans="31:33" ht="24.75">
      <c r="AE66" s="7" ph="1"/>
      <c r="AF66" s="7" ph="1"/>
      <c r="AG66" s="7" ph="1"/>
    </row>
    <row r="67" spans="31:33" ht="24.75">
      <c r="AE67" s="7" ph="1"/>
      <c r="AF67" s="7" ph="1"/>
      <c r="AG67" s="7" ph="1"/>
    </row>
    <row r="68" spans="31:33" ht="24.75">
      <c r="AE68" s="7" ph="1"/>
      <c r="AF68" s="7" ph="1"/>
      <c r="AG68" s="7" ph="1"/>
    </row>
    <row r="69" spans="31:33" ht="24.75">
      <c r="AE69" s="7" ph="1"/>
      <c r="AF69" s="7" ph="1"/>
      <c r="AG69" s="7" ph="1"/>
    </row>
    <row r="70" spans="31:33" ht="24.75">
      <c r="AE70" s="7" ph="1"/>
      <c r="AF70" s="7" ph="1"/>
      <c r="AG70" s="7" ph="1"/>
    </row>
    <row r="71" spans="31:33" ht="24.75">
      <c r="AE71" s="7" ph="1"/>
      <c r="AF71" s="7" ph="1"/>
      <c r="AG71" s="7" ph="1"/>
    </row>
    <row r="72" spans="31:33" ht="24.75">
      <c r="AE72" s="7" ph="1"/>
      <c r="AF72" s="7" ph="1"/>
      <c r="AG72" s="7" ph="1"/>
    </row>
    <row r="77" spans="31:33" ht="24.75">
      <c r="AE77" s="7" ph="1"/>
      <c r="AF77" s="7" ph="1"/>
      <c r="AG77" s="7" ph="1"/>
    </row>
    <row r="78" spans="31:33" ht="24.75">
      <c r="AE78" s="7" ph="1"/>
      <c r="AF78" s="7" ph="1"/>
      <c r="AG78" s="7" ph="1"/>
    </row>
    <row r="79" spans="31:33" ht="24.75">
      <c r="AE79" s="7" ph="1"/>
      <c r="AF79" s="7" ph="1"/>
      <c r="AG79" s="7" ph="1"/>
    </row>
    <row r="106" spans="31:33" ht="24.75">
      <c r="AE106" s="7" ph="1"/>
      <c r="AF106" s="7" ph="1"/>
      <c r="AG106" s="7" ph="1"/>
    </row>
    <row r="107" spans="31:33" ht="24.75">
      <c r="AE107" s="7" ph="1"/>
      <c r="AF107" s="7" ph="1"/>
      <c r="AG107" s="7" ph="1"/>
    </row>
    <row r="113" spans="31:33" ht="24.75">
      <c r="AE113" s="7" ph="1"/>
      <c r="AF113" s="7" ph="1"/>
      <c r="AG113" s="7" ph="1"/>
    </row>
    <row r="114" spans="31:33" ht="24.75">
      <c r="AE114" s="7" ph="1"/>
      <c r="AF114" s="7" ph="1"/>
      <c r="AG114" s="7" ph="1"/>
    </row>
    <row r="119" spans="31:33" ht="24.75">
      <c r="AE119" s="7" ph="1"/>
      <c r="AF119" s="7" ph="1"/>
      <c r="AG119" s="7" ph="1"/>
    </row>
    <row r="120" spans="31:33" ht="24.75">
      <c r="AE120" s="7" ph="1"/>
      <c r="AF120" s="7" ph="1"/>
      <c r="AG120" s="7" ph="1"/>
    </row>
    <row r="121" spans="31:33" ht="24.75">
      <c r="AE121" s="7" ph="1"/>
      <c r="AF121" s="7" ph="1"/>
      <c r="AG121" s="7" ph="1"/>
    </row>
    <row r="122" spans="31:33" ht="24.75">
      <c r="AE122" s="7" ph="1"/>
      <c r="AF122" s="7" ph="1"/>
      <c r="AG122" s="7" ph="1"/>
    </row>
    <row r="123" spans="31:33" ht="24.75">
      <c r="AE123" s="7" ph="1"/>
      <c r="AF123" s="7" ph="1"/>
      <c r="AG123" s="7" ph="1"/>
    </row>
    <row r="124" spans="31:33" ht="24.75">
      <c r="AE124" s="7" ph="1"/>
      <c r="AF124" s="7" ph="1"/>
      <c r="AG124" s="7" ph="1"/>
    </row>
    <row r="125" spans="31:33" ht="24.75">
      <c r="AE125" s="7" ph="1"/>
      <c r="AF125" s="7" ph="1"/>
      <c r="AG125" s="7" ph="1"/>
    </row>
    <row r="126" spans="31:33" ht="24.75">
      <c r="AE126" s="7" ph="1"/>
      <c r="AF126" s="7" ph="1"/>
      <c r="AG126" s="7" ph="1"/>
    </row>
    <row r="127" spans="31:33" ht="24.75">
      <c r="AE127" s="7" ph="1"/>
      <c r="AF127" s="7" ph="1"/>
      <c r="AG127" s="7" ph="1"/>
    </row>
    <row r="128" spans="31:33" ht="24.75">
      <c r="AE128" s="7" ph="1"/>
      <c r="AF128" s="7" ph="1"/>
      <c r="AG128" s="7" ph="1"/>
    </row>
    <row r="129" spans="31:33" ht="24.75">
      <c r="AE129" s="7" ph="1"/>
      <c r="AF129" s="7" ph="1"/>
      <c r="AG129" s="7" ph="1"/>
    </row>
    <row r="130" spans="31:33" ht="24.75">
      <c r="AE130" s="7" ph="1"/>
      <c r="AF130" s="7" ph="1"/>
      <c r="AG130" s="7" ph="1"/>
    </row>
    <row r="135" spans="31:33" ht="24.75">
      <c r="AE135" s="7" ph="1"/>
      <c r="AF135" s="7" ph="1"/>
      <c r="AG135" s="7" ph="1"/>
    </row>
    <row r="136" spans="31:33" ht="24.75">
      <c r="AE136" s="7" ph="1"/>
      <c r="AF136" s="7" ph="1"/>
      <c r="AG136" s="7" ph="1"/>
    </row>
    <row r="137" spans="31:33" ht="24.75">
      <c r="AE137" s="7" ph="1"/>
      <c r="AF137" s="7" ph="1"/>
      <c r="AG137" s="7" ph="1"/>
    </row>
    <row r="139" spans="31:33" ht="24.75">
      <c r="AE139" s="7" ph="1"/>
      <c r="AF139" s="7" ph="1"/>
      <c r="AG139" s="7" ph="1"/>
    </row>
    <row r="140" spans="31:33" ht="24.75">
      <c r="AE140" s="7" ph="1"/>
      <c r="AF140" s="7" ph="1"/>
      <c r="AG140" s="7" ph="1"/>
    </row>
    <row r="141" spans="31:33" ht="24.75">
      <c r="AE141" s="7" ph="1"/>
      <c r="AF141" s="7" ph="1"/>
      <c r="AG141" s="7" ph="1"/>
    </row>
    <row r="142" spans="31:33" ht="24.75">
      <c r="AE142" s="7" ph="1"/>
      <c r="AF142" s="7" ph="1"/>
      <c r="AG142" s="7" ph="1"/>
    </row>
    <row r="143" spans="31:33" ht="24.75">
      <c r="AE143" s="7" ph="1"/>
      <c r="AF143" s="7" ph="1"/>
      <c r="AG143" s="7" ph="1"/>
    </row>
    <row r="144" spans="31:33" ht="24.75">
      <c r="AE144" s="7" ph="1"/>
      <c r="AF144" s="7" ph="1"/>
      <c r="AG144" s="7" ph="1"/>
    </row>
    <row r="145" spans="31:33" ht="24.75">
      <c r="AE145" s="7" ph="1"/>
      <c r="AF145" s="7" ph="1"/>
      <c r="AG145" s="7" ph="1"/>
    </row>
    <row r="146" spans="31:33" ht="24.75">
      <c r="AE146" s="7" ph="1"/>
      <c r="AF146" s="7" ph="1"/>
      <c r="AG146" s="7" ph="1"/>
    </row>
    <row r="147" spans="31:33" ht="24.75">
      <c r="AE147" s="7" ph="1"/>
      <c r="AF147" s="7" ph="1"/>
      <c r="AG147" s="7" ph="1"/>
    </row>
    <row r="148" spans="31:33" ht="24.75">
      <c r="AE148" s="7" ph="1"/>
      <c r="AF148" s="7" ph="1"/>
      <c r="AG148" s="7" ph="1"/>
    </row>
    <row r="149" spans="31:33" ht="24.75">
      <c r="AE149" s="7" ph="1"/>
      <c r="AF149" s="7" ph="1"/>
      <c r="AG149" s="7" ph="1"/>
    </row>
    <row r="150" spans="31:33" ht="24.75">
      <c r="AE150" s="7" ph="1"/>
      <c r="AF150" s="7" ph="1"/>
      <c r="AG150" s="7" ph="1"/>
    </row>
    <row r="155" spans="31:33" ht="24.75">
      <c r="AE155" s="7" ph="1"/>
      <c r="AF155" s="7" ph="1"/>
      <c r="AG155" s="7" ph="1"/>
    </row>
    <row r="156" spans="31:33" ht="24.75">
      <c r="AE156" s="7" ph="1"/>
      <c r="AF156" s="7" ph="1"/>
      <c r="AG156" s="7" ph="1"/>
    </row>
    <row r="157" spans="31:33" ht="24.75">
      <c r="AE157" s="7" ph="1"/>
      <c r="AF157" s="7" ph="1"/>
      <c r="AG157" s="7" ph="1"/>
    </row>
    <row r="158" spans="31:33" ht="24.75">
      <c r="AE158" s="7" ph="1"/>
      <c r="AF158" s="7" ph="1"/>
      <c r="AG158" s="7" ph="1"/>
    </row>
    <row r="159" spans="31:33" ht="24.75">
      <c r="AE159" s="7" ph="1"/>
      <c r="AF159" s="7" ph="1"/>
      <c r="AG159" s="7" ph="1"/>
    </row>
    <row r="160" spans="31:33" ht="24.75">
      <c r="AE160" s="7" ph="1"/>
      <c r="AF160" s="7" ph="1"/>
      <c r="AG160" s="7" ph="1"/>
    </row>
    <row r="161" spans="31:33" ht="24.75">
      <c r="AE161" s="7" ph="1"/>
      <c r="AF161" s="7" ph="1"/>
      <c r="AG161" s="7" ph="1"/>
    </row>
    <row r="162" spans="31:33" ht="24.75">
      <c r="AE162" s="7" ph="1"/>
      <c r="AF162" s="7" ph="1"/>
      <c r="AG162" s="7" ph="1"/>
    </row>
  </sheetData>
  <sheetProtection sheet="1" selectLockedCells="1" selectUnlockedCells="1"/>
  <mergeCells count="222">
    <mergeCell ref="AK27:AM27"/>
    <mergeCell ref="K28:M28"/>
    <mergeCell ref="Z27:AB27"/>
    <mergeCell ref="N28:O28"/>
    <mergeCell ref="W28:Y28"/>
    <mergeCell ref="Z28:AB28"/>
    <mergeCell ref="AK28:AM28"/>
    <mergeCell ref="B35:V35"/>
    <mergeCell ref="B31:K32"/>
    <mergeCell ref="L31:AU32"/>
    <mergeCell ref="AN28:AO28"/>
    <mergeCell ref="AM35:AU35"/>
    <mergeCell ref="AH6:AU6"/>
    <mergeCell ref="AH7:AU7"/>
    <mergeCell ref="L12:O12"/>
    <mergeCell ref="AH8:AU8"/>
    <mergeCell ref="W9:Z9"/>
    <mergeCell ref="AH9:AU9"/>
    <mergeCell ref="AA8:AB8"/>
    <mergeCell ref="AA9:AB9"/>
    <mergeCell ref="Q27:S27"/>
    <mergeCell ref="AH10:AU10"/>
    <mergeCell ref="AQ27:AR27"/>
    <mergeCell ref="AT26:AU26"/>
    <mergeCell ref="AQ26:AS26"/>
    <mergeCell ref="AI25:AU25"/>
    <mergeCell ref="W15:Z15"/>
    <mergeCell ref="W16:Z16"/>
    <mergeCell ref="W19:Z19"/>
    <mergeCell ref="P22:V22"/>
    <mergeCell ref="L21:O21"/>
    <mergeCell ref="U21:V21"/>
    <mergeCell ref="AH13:AU13"/>
    <mergeCell ref="K25:V25"/>
    <mergeCell ref="K27:M27"/>
    <mergeCell ref="AI27:AJ27"/>
    <mergeCell ref="B40:O40"/>
    <mergeCell ref="B39:O39"/>
    <mergeCell ref="AH37:AL37"/>
    <mergeCell ref="AH36:AL36"/>
    <mergeCell ref="W37:AG37"/>
    <mergeCell ref="B37:O37"/>
    <mergeCell ref="P37:V37"/>
    <mergeCell ref="AH22:AU22"/>
    <mergeCell ref="AA22:AB22"/>
    <mergeCell ref="AS27:AT27"/>
    <mergeCell ref="B25:J25"/>
    <mergeCell ref="C27:G27"/>
    <mergeCell ref="AN27:AO27"/>
    <mergeCell ref="H27:J27"/>
    <mergeCell ref="B26:F26"/>
    <mergeCell ref="G26:I26"/>
    <mergeCell ref="K26:M26"/>
    <mergeCell ref="W26:Y26"/>
    <mergeCell ref="Z26:AB26"/>
    <mergeCell ref="W25:AH25"/>
    <mergeCell ref="N26:O26"/>
    <mergeCell ref="AO26:AP26"/>
    <mergeCell ref="T27:U27"/>
    <mergeCell ref="W27:Y27"/>
    <mergeCell ref="AM36:AU41"/>
    <mergeCell ref="W36:AG36"/>
    <mergeCell ref="W41:AG41"/>
    <mergeCell ref="P39:V39"/>
    <mergeCell ref="W38:AG38"/>
    <mergeCell ref="W39:AG39"/>
    <mergeCell ref="AH38:AL38"/>
    <mergeCell ref="AH40:AL40"/>
    <mergeCell ref="W40:AG40"/>
    <mergeCell ref="P40:V40"/>
    <mergeCell ref="A1:D1"/>
    <mergeCell ref="A2:AU2"/>
    <mergeCell ref="B4:V4"/>
    <mergeCell ref="W4:AD4"/>
    <mergeCell ref="B5:K5"/>
    <mergeCell ref="L5:O5"/>
    <mergeCell ref="P5:V5"/>
    <mergeCell ref="W5:Z5"/>
    <mergeCell ref="AH4:AU5"/>
    <mergeCell ref="AE4:AG5"/>
    <mergeCell ref="AI1:AU1"/>
    <mergeCell ref="AA5:AB5"/>
    <mergeCell ref="AC5:AD5"/>
    <mergeCell ref="C15:K15"/>
    <mergeCell ref="B22:K22"/>
    <mergeCell ref="L22:O22"/>
    <mergeCell ref="N27:O27"/>
    <mergeCell ref="W21:Z21"/>
    <mergeCell ref="W22:Z22"/>
    <mergeCell ref="AH21:AU21"/>
    <mergeCell ref="C10:K10"/>
    <mergeCell ref="AH14:AU14"/>
    <mergeCell ref="AH15:AU15"/>
    <mergeCell ref="AH16:AU16"/>
    <mergeCell ref="AA14:AB14"/>
    <mergeCell ref="AA13:AB13"/>
    <mergeCell ref="AH11:AU11"/>
    <mergeCell ref="AH12:AU12"/>
    <mergeCell ref="AH17:AU17"/>
    <mergeCell ref="AA19:AB19"/>
    <mergeCell ref="L17:O17"/>
    <mergeCell ref="U19:V19"/>
    <mergeCell ref="AH18:AU18"/>
    <mergeCell ref="AH19:AU19"/>
    <mergeCell ref="L13:O13"/>
    <mergeCell ref="AC22:AD22"/>
    <mergeCell ref="W20:Z20"/>
    <mergeCell ref="C21:K21"/>
    <mergeCell ref="P21:S21"/>
    <mergeCell ref="B49:I49"/>
    <mergeCell ref="P38:V38"/>
    <mergeCell ref="B48:I48"/>
    <mergeCell ref="B45:I45"/>
    <mergeCell ref="J45:AU45"/>
    <mergeCell ref="B46:I46"/>
    <mergeCell ref="J46:AU46"/>
    <mergeCell ref="B47:I47"/>
    <mergeCell ref="X47:AC47"/>
    <mergeCell ref="X48:AC48"/>
    <mergeCell ref="X49:AC49"/>
    <mergeCell ref="AD47:AG47"/>
    <mergeCell ref="AD49:AG49"/>
    <mergeCell ref="AD48:AG48"/>
    <mergeCell ref="W42:AG42"/>
    <mergeCell ref="B41:O41"/>
    <mergeCell ref="P41:V41"/>
    <mergeCell ref="AH41:AL41"/>
    <mergeCell ref="W35:AL35"/>
    <mergeCell ref="AH49:AL49"/>
    <mergeCell ref="B36:O36"/>
    <mergeCell ref="P36:V36"/>
    <mergeCell ref="J49:W49"/>
    <mergeCell ref="AM49:AU49"/>
    <mergeCell ref="B42:O42"/>
    <mergeCell ref="P42:V42"/>
    <mergeCell ref="AM42:AU42"/>
    <mergeCell ref="AM48:AU48"/>
    <mergeCell ref="AM47:AU47"/>
    <mergeCell ref="C8:K8"/>
    <mergeCell ref="L8:O8"/>
    <mergeCell ref="P8:S8"/>
    <mergeCell ref="U8:V8"/>
    <mergeCell ref="L20:O20"/>
    <mergeCell ref="P11:S11"/>
    <mergeCell ref="P12:S12"/>
    <mergeCell ref="P13:S13"/>
    <mergeCell ref="P14:S14"/>
    <mergeCell ref="P15:S15"/>
    <mergeCell ref="P16:S16"/>
    <mergeCell ref="P17:S17"/>
    <mergeCell ref="P18:S18"/>
    <mergeCell ref="C9:K9"/>
    <mergeCell ref="L9:O9"/>
    <mergeCell ref="P9:S9"/>
    <mergeCell ref="L15:O15"/>
    <mergeCell ref="U6:V6"/>
    <mergeCell ref="W6:Z6"/>
    <mergeCell ref="AH47:AL47"/>
    <mergeCell ref="AH48:AL48"/>
    <mergeCell ref="J48:W48"/>
    <mergeCell ref="J47:W47"/>
    <mergeCell ref="AH20:AU20"/>
    <mergeCell ref="P20:S20"/>
    <mergeCell ref="U20:V20"/>
    <mergeCell ref="P19:S19"/>
    <mergeCell ref="U13:V13"/>
    <mergeCell ref="L19:O19"/>
    <mergeCell ref="U14:V14"/>
    <mergeCell ref="U15:V15"/>
    <mergeCell ref="U16:V16"/>
    <mergeCell ref="AH42:AL42"/>
    <mergeCell ref="B38:O38"/>
    <mergeCell ref="C20:K20"/>
    <mergeCell ref="AH39:AL39"/>
    <mergeCell ref="AA21:AB21"/>
    <mergeCell ref="AA20:AB20"/>
    <mergeCell ref="L14:O14"/>
    <mergeCell ref="W13:Z13"/>
    <mergeCell ref="W14:Z14"/>
    <mergeCell ref="L16:O16"/>
    <mergeCell ref="L18:O18"/>
    <mergeCell ref="W8:Z8"/>
    <mergeCell ref="W10:Z10"/>
    <mergeCell ref="AA18:AB18"/>
    <mergeCell ref="AA17:AB17"/>
    <mergeCell ref="AA16:AB16"/>
    <mergeCell ref="AA15:AB15"/>
    <mergeCell ref="U10:V10"/>
    <mergeCell ref="AA10:AB10"/>
    <mergeCell ref="W11:Z11"/>
    <mergeCell ref="W12:Z12"/>
    <mergeCell ref="U12:V12"/>
    <mergeCell ref="U9:V9"/>
    <mergeCell ref="L11:O11"/>
    <mergeCell ref="U11:V11"/>
    <mergeCell ref="L10:O10"/>
    <mergeCell ref="W17:Z17"/>
    <mergeCell ref="W18:Z18"/>
    <mergeCell ref="C7:K7"/>
    <mergeCell ref="AA12:AB12"/>
    <mergeCell ref="AA11:AB11"/>
    <mergeCell ref="AC6:AD21"/>
    <mergeCell ref="L7:O7"/>
    <mergeCell ref="P7:S7"/>
    <mergeCell ref="U7:V7"/>
    <mergeCell ref="W7:Z7"/>
    <mergeCell ref="AA7:AB7"/>
    <mergeCell ref="AA6:AB6"/>
    <mergeCell ref="C11:K11"/>
    <mergeCell ref="C12:K12"/>
    <mergeCell ref="C13:K13"/>
    <mergeCell ref="C14:K14"/>
    <mergeCell ref="C19:K19"/>
    <mergeCell ref="P10:S10"/>
    <mergeCell ref="C16:K16"/>
    <mergeCell ref="C17:K17"/>
    <mergeCell ref="C18:K18"/>
    <mergeCell ref="B6:K6"/>
    <mergeCell ref="L6:O6"/>
    <mergeCell ref="P6:S6"/>
    <mergeCell ref="U17:V17"/>
    <mergeCell ref="U18:V18"/>
  </mergeCells>
  <phoneticPr fontId="5"/>
  <printOptions horizontalCentered="1"/>
  <pageMargins left="0.59055118110236215" right="0.59055118110236215" top="0.59055118110236215" bottom="0.59055118110236215" header="0.39370078740157483" footer="0.27559055118110237"/>
  <pageSetup paperSize="9" scale="58" orientation="portrait" r:id="rId1"/>
  <rowBreaks count="1" manualBreakCount="1">
    <brk id="22" max="45"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car_op15</cp:lastModifiedBy>
  <cp:revision/>
  <dcterms:created xsi:type="dcterms:W3CDTF">2020-12-14T04:29:59Z</dcterms:created>
  <dcterms:modified xsi:type="dcterms:W3CDTF">2024-05-15T02:46:27Z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2022-05-29T15:30:24Z</vt:filetime>
  </property>
</Properties>
</file>