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fuka\Downloads\申請ファイル一覧\zaitaku\"/>
    </mc:Choice>
  </mc:AlternateContent>
  <xr:revisionPtr revIDLastSave="0" documentId="13_ncr:1_{24463E89-3DF9-4443-8589-66013022F8DC}" xr6:coauthVersionLast="47" xr6:coauthVersionMax="47" xr10:uidLastSave="{00000000-0000-0000-0000-000000000000}"/>
  <bookViews>
    <workbookView xWindow="4425" yWindow="-14025" windowWidth="23040" windowHeight="12450" tabRatio="905" xr2:uid="{00000000-000D-0000-FFFF-FFFF00000000}"/>
  </bookViews>
  <sheets>
    <sheet name="＜見本＞報告書" sheetId="17" r:id="rId1"/>
    <sheet name="＜見本＞行程表及び旅費積算書" sheetId="18" r:id="rId2"/>
    <sheet name="報告書" sheetId="16" r:id="rId3"/>
    <sheet name="A" sheetId="1" r:id="rId4"/>
    <sheet name="B" sheetId="21" r:id="rId5"/>
    <sheet name="C" sheetId="22" r:id="rId6"/>
    <sheet name="(参考)宿泊料等" sheetId="4" r:id="rId7"/>
  </sheets>
  <definedNames>
    <definedName name="_xlnm.Print_Area" localSheetId="1">'＜見本＞行程表及び旅費積算書'!$A$1:$AD$15</definedName>
    <definedName name="_xlnm.Print_Area" localSheetId="0">'＜見本＞報告書'!$A$1:$AI$42</definedName>
    <definedName name="_xlnm.Print_Area" localSheetId="3">A!$A$1:$AD$36</definedName>
    <definedName name="_xlnm.Print_Area" localSheetId="4">B!$A$1:$AD$36</definedName>
    <definedName name="_xlnm.Print_Area" localSheetId="5">'C'!$A$1:$AD$36</definedName>
    <definedName name="_xlnm.Print_Area" localSheetId="2">報告書!$A$1:$AI$42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6" l="1"/>
  <c r="W11" i="16"/>
  <c r="Z12" i="22" l="1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26" i="21"/>
  <c r="Z27" i="21"/>
  <c r="Z28" i="21"/>
  <c r="Z29" i="21"/>
  <c r="Z30" i="21"/>
  <c r="Z31" i="21"/>
  <c r="Z30" i="1"/>
  <c r="Z31" i="1"/>
  <c r="Z32" i="22" l="1"/>
  <c r="Y32" i="22"/>
  <c r="X32" i="22"/>
  <c r="W32" i="22"/>
  <c r="V32" i="22"/>
  <c r="U32" i="22"/>
  <c r="T32" i="22"/>
  <c r="R32" i="22"/>
  <c r="P32" i="22"/>
  <c r="AA32" i="22" s="1"/>
  <c r="AB32" i="22" s="1"/>
  <c r="Y31" i="22"/>
  <c r="X31" i="22"/>
  <c r="W31" i="22"/>
  <c r="V31" i="22"/>
  <c r="U31" i="22"/>
  <c r="T31" i="22"/>
  <c r="R31" i="22"/>
  <c r="P31" i="22"/>
  <c r="AA31" i="22" s="1"/>
  <c r="AB31" i="22" s="1"/>
  <c r="Y30" i="22"/>
  <c r="X30" i="22"/>
  <c r="W30" i="22"/>
  <c r="V30" i="22"/>
  <c r="U30" i="22"/>
  <c r="T30" i="22"/>
  <c r="R30" i="22"/>
  <c r="P30" i="22"/>
  <c r="AA30" i="22" s="1"/>
  <c r="AB30" i="22" s="1"/>
  <c r="Y29" i="22"/>
  <c r="X29" i="22"/>
  <c r="W29" i="22"/>
  <c r="V29" i="22"/>
  <c r="U29" i="22"/>
  <c r="T29" i="22"/>
  <c r="R29" i="22"/>
  <c r="P29" i="22"/>
  <c r="AA29" i="22" s="1"/>
  <c r="AB29" i="22" s="1"/>
  <c r="Y28" i="22"/>
  <c r="X28" i="22"/>
  <c r="W28" i="22"/>
  <c r="V28" i="22"/>
  <c r="U28" i="22"/>
  <c r="T28" i="22"/>
  <c r="R28" i="22"/>
  <c r="P28" i="22"/>
  <c r="AA28" i="22" s="1"/>
  <c r="AB28" i="22" s="1"/>
  <c r="Y27" i="22"/>
  <c r="X27" i="22"/>
  <c r="W27" i="22"/>
  <c r="V27" i="22"/>
  <c r="U27" i="22"/>
  <c r="T27" i="22"/>
  <c r="R27" i="22"/>
  <c r="P27" i="22"/>
  <c r="AA27" i="22" s="1"/>
  <c r="AB27" i="22" s="1"/>
  <c r="Y26" i="22"/>
  <c r="X26" i="22"/>
  <c r="W26" i="22"/>
  <c r="V26" i="22"/>
  <c r="U26" i="22"/>
  <c r="T26" i="22"/>
  <c r="R26" i="22"/>
  <c r="P26" i="22"/>
  <c r="AA26" i="22" s="1"/>
  <c r="AB26" i="22" s="1"/>
  <c r="Y25" i="22"/>
  <c r="X25" i="22"/>
  <c r="W25" i="22"/>
  <c r="V25" i="22"/>
  <c r="U25" i="22"/>
  <c r="T25" i="22"/>
  <c r="R25" i="22"/>
  <c r="P25" i="22"/>
  <c r="AA25" i="22" s="1"/>
  <c r="AB25" i="22" s="1"/>
  <c r="Y24" i="22"/>
  <c r="X24" i="22"/>
  <c r="W24" i="22"/>
  <c r="V24" i="22"/>
  <c r="U24" i="22"/>
  <c r="T24" i="22"/>
  <c r="R24" i="22"/>
  <c r="P24" i="22"/>
  <c r="AA24" i="22" s="1"/>
  <c r="AB24" i="22" s="1"/>
  <c r="Y23" i="22"/>
  <c r="X23" i="22"/>
  <c r="W23" i="22"/>
  <c r="V23" i="22"/>
  <c r="U23" i="22"/>
  <c r="T23" i="22"/>
  <c r="R23" i="22"/>
  <c r="P23" i="22"/>
  <c r="AA23" i="22" s="1"/>
  <c r="AB23" i="22" s="1"/>
  <c r="Y22" i="22"/>
  <c r="X22" i="22"/>
  <c r="W22" i="22"/>
  <c r="V22" i="22"/>
  <c r="U22" i="22"/>
  <c r="T22" i="22"/>
  <c r="R22" i="22"/>
  <c r="P22" i="22"/>
  <c r="AA22" i="22" s="1"/>
  <c r="AB22" i="22" s="1"/>
  <c r="Y21" i="22"/>
  <c r="X21" i="22"/>
  <c r="W21" i="22"/>
  <c r="V21" i="22"/>
  <c r="U21" i="22"/>
  <c r="T21" i="22"/>
  <c r="R21" i="22"/>
  <c r="P21" i="22"/>
  <c r="AA21" i="22" s="1"/>
  <c r="AB21" i="22" s="1"/>
  <c r="Y20" i="22"/>
  <c r="X20" i="22"/>
  <c r="W20" i="22"/>
  <c r="V20" i="22"/>
  <c r="U20" i="22"/>
  <c r="T20" i="22"/>
  <c r="R20" i="22"/>
  <c r="P20" i="22"/>
  <c r="AA20" i="22" s="1"/>
  <c r="AB20" i="22" s="1"/>
  <c r="Y19" i="22"/>
  <c r="X19" i="22"/>
  <c r="W19" i="22"/>
  <c r="V19" i="22"/>
  <c r="U19" i="22"/>
  <c r="T19" i="22"/>
  <c r="R19" i="22"/>
  <c r="P19" i="22"/>
  <c r="AA19" i="22" s="1"/>
  <c r="AB19" i="22" s="1"/>
  <c r="Y18" i="22"/>
  <c r="X18" i="22"/>
  <c r="W18" i="22"/>
  <c r="V18" i="22"/>
  <c r="U18" i="22"/>
  <c r="T18" i="22"/>
  <c r="R18" i="22"/>
  <c r="P18" i="22"/>
  <c r="AA18" i="22" s="1"/>
  <c r="AB18" i="22" s="1"/>
  <c r="Y17" i="22"/>
  <c r="X17" i="22"/>
  <c r="W17" i="22"/>
  <c r="V17" i="22"/>
  <c r="U17" i="22"/>
  <c r="T17" i="22"/>
  <c r="R17" i="22"/>
  <c r="P17" i="22"/>
  <c r="AA17" i="22" s="1"/>
  <c r="AB17" i="22" s="1"/>
  <c r="Y16" i="22"/>
  <c r="X16" i="22"/>
  <c r="W16" i="22"/>
  <c r="V16" i="22"/>
  <c r="U16" i="22"/>
  <c r="T16" i="22"/>
  <c r="R16" i="22"/>
  <c r="P16" i="22"/>
  <c r="AA16" i="22" s="1"/>
  <c r="AB16" i="22" s="1"/>
  <c r="Y15" i="22"/>
  <c r="X15" i="22"/>
  <c r="W15" i="22"/>
  <c r="V15" i="22"/>
  <c r="U15" i="22"/>
  <c r="T15" i="22"/>
  <c r="R15" i="22"/>
  <c r="P15" i="22"/>
  <c r="AA15" i="22" s="1"/>
  <c r="AB15" i="22" s="1"/>
  <c r="Y14" i="22"/>
  <c r="X14" i="22"/>
  <c r="W14" i="22"/>
  <c r="V14" i="22"/>
  <c r="U14" i="22"/>
  <c r="T14" i="22"/>
  <c r="R14" i="22"/>
  <c r="P14" i="22"/>
  <c r="AA14" i="22" s="1"/>
  <c r="AB14" i="22" s="1"/>
  <c r="Y13" i="22"/>
  <c r="X13" i="22"/>
  <c r="W13" i="22"/>
  <c r="V13" i="22"/>
  <c r="U13" i="22"/>
  <c r="T13" i="22"/>
  <c r="R13" i="22"/>
  <c r="P13" i="22"/>
  <c r="AA13" i="22" s="1"/>
  <c r="AB13" i="22" s="1"/>
  <c r="Y12" i="22"/>
  <c r="X12" i="22"/>
  <c r="W12" i="22"/>
  <c r="V12" i="22"/>
  <c r="U12" i="22"/>
  <c r="T12" i="22"/>
  <c r="R12" i="22"/>
  <c r="P12" i="22"/>
  <c r="AA12" i="22" s="1"/>
  <c r="AB12" i="22" s="1"/>
  <c r="Z11" i="22"/>
  <c r="Y11" i="22"/>
  <c r="X11" i="22"/>
  <c r="W11" i="22"/>
  <c r="V11" i="22"/>
  <c r="U11" i="22"/>
  <c r="T11" i="22"/>
  <c r="R11" i="22"/>
  <c r="P11" i="22"/>
  <c r="AA11" i="22" s="1"/>
  <c r="AB11" i="22" s="1"/>
  <c r="Z10" i="22"/>
  <c r="Y10" i="22"/>
  <c r="X10" i="22"/>
  <c r="W10" i="22"/>
  <c r="V10" i="22"/>
  <c r="U10" i="22"/>
  <c r="T10" i="22"/>
  <c r="R10" i="22"/>
  <c r="P10" i="22"/>
  <c r="AA10" i="22" s="1"/>
  <c r="AB10" i="22" s="1"/>
  <c r="Z9" i="22"/>
  <c r="Y9" i="22"/>
  <c r="X9" i="22"/>
  <c r="W9" i="22"/>
  <c r="V9" i="22"/>
  <c r="U9" i="22"/>
  <c r="T9" i="22"/>
  <c r="R9" i="22"/>
  <c r="P9" i="22"/>
  <c r="AA9" i="22" s="1"/>
  <c r="AB9" i="22" s="1"/>
  <c r="Z8" i="22"/>
  <c r="Y8" i="22"/>
  <c r="X8" i="22"/>
  <c r="W8" i="22"/>
  <c r="V8" i="22"/>
  <c r="U8" i="22"/>
  <c r="T8" i="22"/>
  <c r="R8" i="22"/>
  <c r="P8" i="22"/>
  <c r="AA8" i="22" s="1"/>
  <c r="AB8" i="22" s="1"/>
  <c r="Z32" i="21"/>
  <c r="Y32" i="21"/>
  <c r="X32" i="21"/>
  <c r="W32" i="21"/>
  <c r="V32" i="21"/>
  <c r="U32" i="21"/>
  <c r="T32" i="21"/>
  <c r="R32" i="21"/>
  <c r="P32" i="21"/>
  <c r="AA32" i="21" s="1"/>
  <c r="AB32" i="21" s="1"/>
  <c r="Y31" i="21"/>
  <c r="X31" i="21"/>
  <c r="W31" i="21"/>
  <c r="V31" i="21"/>
  <c r="U31" i="21"/>
  <c r="T31" i="21"/>
  <c r="R31" i="21"/>
  <c r="P31" i="21"/>
  <c r="AA31" i="21" s="1"/>
  <c r="AB31" i="21" s="1"/>
  <c r="Y30" i="21"/>
  <c r="X30" i="21"/>
  <c r="W30" i="21"/>
  <c r="V30" i="21"/>
  <c r="U30" i="21"/>
  <c r="T30" i="21"/>
  <c r="R30" i="21"/>
  <c r="P30" i="21"/>
  <c r="AA30" i="21" s="1"/>
  <c r="AB30" i="21" s="1"/>
  <c r="Y29" i="21"/>
  <c r="X29" i="21"/>
  <c r="W29" i="21"/>
  <c r="V29" i="21"/>
  <c r="U29" i="21"/>
  <c r="T29" i="21"/>
  <c r="R29" i="21"/>
  <c r="P29" i="21"/>
  <c r="AA29" i="21" s="1"/>
  <c r="AB29" i="21" s="1"/>
  <c r="Y28" i="21"/>
  <c r="X28" i="21"/>
  <c r="W28" i="21"/>
  <c r="V28" i="21"/>
  <c r="U28" i="21"/>
  <c r="T28" i="21"/>
  <c r="R28" i="21"/>
  <c r="P28" i="21"/>
  <c r="AA28" i="21" s="1"/>
  <c r="AB28" i="21" s="1"/>
  <c r="Y27" i="21"/>
  <c r="X27" i="21"/>
  <c r="W27" i="21"/>
  <c r="V27" i="21"/>
  <c r="U27" i="21"/>
  <c r="T27" i="21"/>
  <c r="R27" i="21"/>
  <c r="P27" i="21"/>
  <c r="AA27" i="21" s="1"/>
  <c r="AB27" i="21" s="1"/>
  <c r="Y26" i="21"/>
  <c r="X26" i="21"/>
  <c r="W26" i="21"/>
  <c r="V26" i="21"/>
  <c r="U26" i="21"/>
  <c r="T26" i="21"/>
  <c r="R26" i="21"/>
  <c r="P26" i="21"/>
  <c r="AA26" i="21" s="1"/>
  <c r="AB26" i="21" s="1"/>
  <c r="Z25" i="21"/>
  <c r="Y25" i="21"/>
  <c r="X25" i="21"/>
  <c r="W25" i="21"/>
  <c r="V25" i="21"/>
  <c r="U25" i="21"/>
  <c r="T25" i="21"/>
  <c r="R25" i="21"/>
  <c r="P25" i="21"/>
  <c r="AA25" i="21" s="1"/>
  <c r="AB25" i="21" s="1"/>
  <c r="Z24" i="21"/>
  <c r="Y24" i="21"/>
  <c r="X24" i="21"/>
  <c r="W24" i="21"/>
  <c r="V24" i="21"/>
  <c r="U24" i="21"/>
  <c r="T24" i="21"/>
  <c r="R24" i="21"/>
  <c r="P24" i="21"/>
  <c r="AA24" i="21" s="1"/>
  <c r="AB24" i="21" s="1"/>
  <c r="Z23" i="21"/>
  <c r="Y23" i="21"/>
  <c r="X23" i="21"/>
  <c r="W23" i="21"/>
  <c r="V23" i="21"/>
  <c r="U23" i="21"/>
  <c r="T23" i="21"/>
  <c r="R23" i="21"/>
  <c r="P23" i="21"/>
  <c r="AA23" i="21" s="1"/>
  <c r="AB23" i="21" s="1"/>
  <c r="Z22" i="21"/>
  <c r="Y22" i="21"/>
  <c r="X22" i="21"/>
  <c r="W22" i="21"/>
  <c r="V22" i="21"/>
  <c r="U22" i="21"/>
  <c r="T22" i="21"/>
  <c r="R22" i="21"/>
  <c r="P22" i="21"/>
  <c r="AA22" i="21" s="1"/>
  <c r="AB22" i="21" s="1"/>
  <c r="Z21" i="21"/>
  <c r="Y21" i="21"/>
  <c r="X21" i="21"/>
  <c r="W21" i="21"/>
  <c r="V21" i="21"/>
  <c r="U21" i="21"/>
  <c r="T21" i="21"/>
  <c r="R21" i="21"/>
  <c r="P21" i="21"/>
  <c r="AA21" i="21" s="1"/>
  <c r="AB21" i="21" s="1"/>
  <c r="Z20" i="21"/>
  <c r="Y20" i="21"/>
  <c r="X20" i="21"/>
  <c r="W20" i="21"/>
  <c r="V20" i="21"/>
  <c r="U20" i="21"/>
  <c r="T20" i="21"/>
  <c r="R20" i="21"/>
  <c r="P20" i="21"/>
  <c r="AA20" i="21" s="1"/>
  <c r="AB20" i="21" s="1"/>
  <c r="Z19" i="21"/>
  <c r="Y19" i="21"/>
  <c r="X19" i="21"/>
  <c r="W19" i="21"/>
  <c r="V19" i="21"/>
  <c r="U19" i="21"/>
  <c r="T19" i="21"/>
  <c r="R19" i="21"/>
  <c r="P19" i="21"/>
  <c r="AA19" i="21" s="1"/>
  <c r="AB19" i="21" s="1"/>
  <c r="Z18" i="21"/>
  <c r="Y18" i="21"/>
  <c r="X18" i="21"/>
  <c r="W18" i="21"/>
  <c r="V18" i="21"/>
  <c r="U18" i="21"/>
  <c r="T18" i="21"/>
  <c r="R18" i="21"/>
  <c r="P18" i="21"/>
  <c r="AA18" i="21" s="1"/>
  <c r="AB18" i="21" s="1"/>
  <c r="Z17" i="21"/>
  <c r="Y17" i="21"/>
  <c r="X17" i="21"/>
  <c r="W17" i="21"/>
  <c r="V17" i="21"/>
  <c r="U17" i="21"/>
  <c r="T17" i="21"/>
  <c r="R17" i="21"/>
  <c r="P17" i="21"/>
  <c r="AA17" i="21" s="1"/>
  <c r="AB17" i="21" s="1"/>
  <c r="Z16" i="21"/>
  <c r="Y16" i="21"/>
  <c r="X16" i="21"/>
  <c r="W16" i="21"/>
  <c r="V16" i="21"/>
  <c r="U16" i="21"/>
  <c r="T16" i="21"/>
  <c r="R16" i="21"/>
  <c r="P16" i="21"/>
  <c r="AA16" i="21" s="1"/>
  <c r="AB16" i="21" s="1"/>
  <c r="Z15" i="21"/>
  <c r="Y15" i="21"/>
  <c r="X15" i="21"/>
  <c r="W15" i="21"/>
  <c r="V15" i="21"/>
  <c r="U15" i="21"/>
  <c r="T15" i="21"/>
  <c r="R15" i="21"/>
  <c r="P15" i="21"/>
  <c r="AA15" i="21" s="1"/>
  <c r="AB15" i="21" s="1"/>
  <c r="Z14" i="21"/>
  <c r="Y14" i="21"/>
  <c r="X14" i="21"/>
  <c r="W14" i="21"/>
  <c r="V14" i="21"/>
  <c r="U14" i="21"/>
  <c r="T14" i="21"/>
  <c r="R14" i="21"/>
  <c r="P14" i="21"/>
  <c r="AA14" i="21" s="1"/>
  <c r="AB14" i="21" s="1"/>
  <c r="Z13" i="21"/>
  <c r="Y13" i="21"/>
  <c r="X13" i="21"/>
  <c r="W13" i="21"/>
  <c r="V13" i="21"/>
  <c r="U13" i="21"/>
  <c r="T13" i="21"/>
  <c r="R13" i="21"/>
  <c r="P13" i="21"/>
  <c r="AA13" i="21" s="1"/>
  <c r="AB13" i="21" s="1"/>
  <c r="Z12" i="21"/>
  <c r="Y12" i="21"/>
  <c r="X12" i="21"/>
  <c r="W12" i="21"/>
  <c r="V12" i="21"/>
  <c r="U12" i="21"/>
  <c r="T12" i="21"/>
  <c r="R12" i="21"/>
  <c r="P12" i="21"/>
  <c r="AA12" i="21" s="1"/>
  <c r="AB12" i="21" s="1"/>
  <c r="Z11" i="21"/>
  <c r="Y11" i="21"/>
  <c r="X11" i="21"/>
  <c r="W11" i="21"/>
  <c r="V11" i="21"/>
  <c r="U11" i="21"/>
  <c r="T11" i="21"/>
  <c r="R11" i="21"/>
  <c r="P11" i="21"/>
  <c r="AA11" i="21" s="1"/>
  <c r="AB11" i="21" s="1"/>
  <c r="Z10" i="21"/>
  <c r="Y10" i="21"/>
  <c r="X10" i="21"/>
  <c r="W10" i="21"/>
  <c r="V10" i="21"/>
  <c r="U10" i="21"/>
  <c r="T10" i="21"/>
  <c r="R10" i="21"/>
  <c r="P10" i="21"/>
  <c r="AA10" i="21" s="1"/>
  <c r="AB10" i="21" s="1"/>
  <c r="Z9" i="21"/>
  <c r="Y9" i="21"/>
  <c r="X9" i="21"/>
  <c r="W9" i="21"/>
  <c r="V9" i="21"/>
  <c r="U9" i="21"/>
  <c r="T9" i="21"/>
  <c r="R9" i="21"/>
  <c r="P9" i="21"/>
  <c r="AA9" i="21" s="1"/>
  <c r="AB9" i="21" s="1"/>
  <c r="Z8" i="21"/>
  <c r="Y8" i="21"/>
  <c r="X8" i="21"/>
  <c r="W8" i="21"/>
  <c r="V8" i="21"/>
  <c r="U8" i="21"/>
  <c r="T8" i="21"/>
  <c r="R8" i="21"/>
  <c r="P8" i="21"/>
  <c r="AA8" i="21" s="1"/>
  <c r="AB8" i="21" s="1"/>
  <c r="Z8" i="1"/>
  <c r="Y8" i="1"/>
  <c r="X8" i="1"/>
  <c r="W8" i="1"/>
  <c r="P9" i="18"/>
  <c r="AA9" i="18" s="1"/>
  <c r="B5" i="22" l="1"/>
  <c r="B4" i="22"/>
  <c r="B5" i="21"/>
  <c r="B4" i="21"/>
  <c r="R33" i="22"/>
  <c r="Q33" i="22"/>
  <c r="O33" i="22"/>
  <c r="N33" i="22"/>
  <c r="M33" i="22"/>
  <c r="L33" i="22"/>
  <c r="K33" i="22"/>
  <c r="J33" i="22"/>
  <c r="I33" i="22"/>
  <c r="Z33" i="22"/>
  <c r="V33" i="22"/>
  <c r="X33" i="22"/>
  <c r="W33" i="22"/>
  <c r="T33" i="22"/>
  <c r="AD6" i="22"/>
  <c r="AC6" i="22"/>
  <c r="AB6" i="22"/>
  <c r="AA6" i="22"/>
  <c r="Z6" i="22"/>
  <c r="Y6" i="22"/>
  <c r="X6" i="22"/>
  <c r="W6" i="22"/>
  <c r="V6" i="22"/>
  <c r="U6" i="22"/>
  <c r="T6" i="22"/>
  <c r="AC5" i="22"/>
  <c r="AA5" i="22"/>
  <c r="W5" i="22"/>
  <c r="T5" i="22"/>
  <c r="AD4" i="22"/>
  <c r="AA4" i="22"/>
  <c r="V4" i="22"/>
  <c r="Q33" i="21"/>
  <c r="O33" i="21"/>
  <c r="N33" i="21"/>
  <c r="M33" i="21"/>
  <c r="L33" i="21"/>
  <c r="K33" i="21"/>
  <c r="J33" i="21"/>
  <c r="I33" i="21"/>
  <c r="Z33" i="21"/>
  <c r="V33" i="21"/>
  <c r="Y33" i="21"/>
  <c r="X33" i="21"/>
  <c r="W33" i="21"/>
  <c r="U33" i="21"/>
  <c r="T33" i="21"/>
  <c r="AD6" i="21"/>
  <c r="AC6" i="21"/>
  <c r="AB6" i="21"/>
  <c r="AA6" i="21"/>
  <c r="Z6" i="21"/>
  <c r="Y6" i="21"/>
  <c r="X6" i="21"/>
  <c r="W6" i="21"/>
  <c r="V6" i="21"/>
  <c r="U6" i="21"/>
  <c r="T6" i="21"/>
  <c r="AC5" i="21"/>
  <c r="AA5" i="21"/>
  <c r="W5" i="21"/>
  <c r="T5" i="21"/>
  <c r="AD4" i="21"/>
  <c r="AA4" i="21"/>
  <c r="V4" i="21"/>
  <c r="AC32" i="21" l="1"/>
  <c r="AC31" i="21"/>
  <c r="AC30" i="21"/>
  <c r="AC29" i="21"/>
  <c r="AC28" i="21"/>
  <c r="AC27" i="21"/>
  <c r="AC26" i="21"/>
  <c r="AC25" i="21"/>
  <c r="AC24" i="21"/>
  <c r="AC23" i="21"/>
  <c r="AC22" i="2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8" i="21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AC13" i="22"/>
  <c r="AC12" i="22"/>
  <c r="AC11" i="22"/>
  <c r="AC10" i="22"/>
  <c r="AC9" i="22"/>
  <c r="AC8" i="22"/>
  <c r="P33" i="21"/>
  <c r="AA33" i="22"/>
  <c r="AB33" i="22"/>
  <c r="P33" i="22"/>
  <c r="U33" i="22"/>
  <c r="Y33" i="22"/>
  <c r="AB33" i="21"/>
  <c r="R33" i="21"/>
  <c r="AA33" i="21"/>
  <c r="V8" i="1"/>
  <c r="U8" i="1"/>
  <c r="T8" i="1"/>
  <c r="B5" i="1"/>
  <c r="R8" i="1"/>
  <c r="Z28" i="1"/>
  <c r="Y28" i="1"/>
  <c r="X28" i="1"/>
  <c r="W28" i="1"/>
  <c r="V28" i="1"/>
  <c r="U28" i="1"/>
  <c r="T28" i="1"/>
  <c r="R28" i="1"/>
  <c r="P28" i="1"/>
  <c r="AA28" i="1" s="1"/>
  <c r="AB28" i="1" s="1"/>
  <c r="Z27" i="1"/>
  <c r="Y27" i="1"/>
  <c r="X27" i="1"/>
  <c r="W27" i="1"/>
  <c r="V27" i="1"/>
  <c r="U27" i="1"/>
  <c r="T27" i="1"/>
  <c r="R27" i="1"/>
  <c r="P27" i="1"/>
  <c r="AA27" i="1" s="1"/>
  <c r="AB27" i="1" s="1"/>
  <c r="Z26" i="1"/>
  <c r="Y26" i="1"/>
  <c r="X26" i="1"/>
  <c r="W26" i="1"/>
  <c r="V26" i="1"/>
  <c r="U26" i="1"/>
  <c r="T26" i="1"/>
  <c r="R26" i="1"/>
  <c r="P26" i="1"/>
  <c r="AA26" i="1" s="1"/>
  <c r="AB26" i="1" s="1"/>
  <c r="Z25" i="1"/>
  <c r="Y25" i="1"/>
  <c r="X25" i="1"/>
  <c r="W25" i="1"/>
  <c r="V25" i="1"/>
  <c r="U25" i="1"/>
  <c r="T25" i="1"/>
  <c r="R25" i="1"/>
  <c r="P25" i="1"/>
  <c r="AA25" i="1" s="1"/>
  <c r="AB25" i="1" s="1"/>
  <c r="Z24" i="1"/>
  <c r="Y24" i="1"/>
  <c r="X24" i="1"/>
  <c r="W24" i="1"/>
  <c r="V24" i="1"/>
  <c r="U24" i="1"/>
  <c r="T24" i="1"/>
  <c r="R24" i="1"/>
  <c r="P24" i="1"/>
  <c r="AA24" i="1" s="1"/>
  <c r="AB24" i="1" s="1"/>
  <c r="Z23" i="1"/>
  <c r="Y23" i="1"/>
  <c r="X23" i="1"/>
  <c r="W23" i="1"/>
  <c r="V23" i="1"/>
  <c r="U23" i="1"/>
  <c r="T23" i="1"/>
  <c r="R23" i="1"/>
  <c r="P23" i="1"/>
  <c r="AA23" i="1" s="1"/>
  <c r="AB23" i="1" s="1"/>
  <c r="Z22" i="1"/>
  <c r="Y22" i="1"/>
  <c r="X22" i="1"/>
  <c r="W22" i="1"/>
  <c r="V22" i="1"/>
  <c r="U22" i="1"/>
  <c r="T22" i="1"/>
  <c r="R22" i="1"/>
  <c r="P22" i="1"/>
  <c r="AA22" i="1" s="1"/>
  <c r="AB22" i="1" s="1"/>
  <c r="Z21" i="1"/>
  <c r="Y21" i="1"/>
  <c r="X21" i="1"/>
  <c r="W21" i="1"/>
  <c r="V21" i="1"/>
  <c r="U21" i="1"/>
  <c r="T21" i="1"/>
  <c r="R21" i="1"/>
  <c r="P21" i="1"/>
  <c r="AA21" i="1" s="1"/>
  <c r="AB21" i="1" s="1"/>
  <c r="Z20" i="1"/>
  <c r="Y20" i="1"/>
  <c r="X20" i="1"/>
  <c r="W20" i="1"/>
  <c r="V20" i="1"/>
  <c r="U20" i="1"/>
  <c r="T20" i="1"/>
  <c r="R20" i="1"/>
  <c r="P20" i="1"/>
  <c r="AA20" i="1" s="1"/>
  <c r="AB20" i="1" s="1"/>
  <c r="Z19" i="1"/>
  <c r="Y19" i="1"/>
  <c r="X19" i="1"/>
  <c r="W19" i="1"/>
  <c r="V19" i="1"/>
  <c r="U19" i="1"/>
  <c r="T19" i="1"/>
  <c r="R19" i="1"/>
  <c r="P19" i="1"/>
  <c r="AA19" i="1" s="1"/>
  <c r="AB19" i="1" s="1"/>
  <c r="B4" i="1"/>
  <c r="AE36" i="17"/>
  <c r="V4" i="18"/>
  <c r="W8" i="18"/>
  <c r="P8" i="18"/>
  <c r="B5" i="18"/>
  <c r="AB9" i="18" s="1"/>
  <c r="AC33" i="22" l="1"/>
  <c r="S8" i="22"/>
  <c r="AD8" i="22"/>
  <c r="AD9" i="22"/>
  <c r="S9" i="22"/>
  <c r="S10" i="22"/>
  <c r="AD10" i="22"/>
  <c r="AD11" i="22"/>
  <c r="S11" i="22"/>
  <c r="S12" i="22"/>
  <c r="AD12" i="22"/>
  <c r="AD13" i="22"/>
  <c r="S13" i="22"/>
  <c r="S14" i="22"/>
  <c r="AD14" i="22"/>
  <c r="AD15" i="22"/>
  <c r="S15" i="22"/>
  <c r="S16" i="22"/>
  <c r="AD16" i="22"/>
  <c r="AD17" i="22"/>
  <c r="S17" i="22"/>
  <c r="S18" i="22"/>
  <c r="AD18" i="22"/>
  <c r="AD19" i="22"/>
  <c r="S19" i="22"/>
  <c r="S20" i="22"/>
  <c r="AD20" i="22"/>
  <c r="AD21" i="22"/>
  <c r="S21" i="22"/>
  <c r="S22" i="22"/>
  <c r="AD22" i="22"/>
  <c r="AD23" i="22"/>
  <c r="S23" i="22"/>
  <c r="S24" i="22"/>
  <c r="AD24" i="22"/>
  <c r="AD25" i="22"/>
  <c r="S25" i="22"/>
  <c r="S26" i="22"/>
  <c r="AD26" i="22"/>
  <c r="AD27" i="22"/>
  <c r="S27" i="22"/>
  <c r="S28" i="22"/>
  <c r="AD28" i="22"/>
  <c r="AD29" i="22"/>
  <c r="S29" i="22"/>
  <c r="AD30" i="22"/>
  <c r="S30" i="22"/>
  <c r="S31" i="22"/>
  <c r="AD31" i="22"/>
  <c r="AD32" i="22"/>
  <c r="S32" i="22"/>
  <c r="S8" i="21"/>
  <c r="AD8" i="21"/>
  <c r="AD9" i="21"/>
  <c r="S9" i="21"/>
  <c r="AD10" i="21"/>
  <c r="S10" i="21"/>
  <c r="S11" i="21"/>
  <c r="AD11" i="21"/>
  <c r="AD12" i="21"/>
  <c r="S12" i="21"/>
  <c r="S13" i="21"/>
  <c r="AD13" i="21"/>
  <c r="AD14" i="21"/>
  <c r="S14" i="21"/>
  <c r="S15" i="21"/>
  <c r="AD15" i="21"/>
  <c r="AD16" i="21"/>
  <c r="S16" i="21"/>
  <c r="S17" i="21"/>
  <c r="AD17" i="21"/>
  <c r="AD18" i="21"/>
  <c r="S18" i="21"/>
  <c r="S19" i="21"/>
  <c r="AD19" i="21"/>
  <c r="AD20" i="21"/>
  <c r="S20" i="21"/>
  <c r="S21" i="21"/>
  <c r="AD21" i="21"/>
  <c r="AD22" i="21"/>
  <c r="S22" i="21"/>
  <c r="S23" i="21"/>
  <c r="AD23" i="21"/>
  <c r="AD24" i="21"/>
  <c r="S24" i="21"/>
  <c r="S25" i="21"/>
  <c r="AD25" i="21"/>
  <c r="AD26" i="21"/>
  <c r="S26" i="21"/>
  <c r="S27" i="21"/>
  <c r="AD27" i="21"/>
  <c r="AD28" i="21"/>
  <c r="S28" i="21"/>
  <c r="S29" i="21"/>
  <c r="AD29" i="21"/>
  <c r="AD30" i="21"/>
  <c r="S30" i="21"/>
  <c r="S31" i="21"/>
  <c r="AD31" i="21"/>
  <c r="AD32" i="21"/>
  <c r="S32" i="21"/>
  <c r="AC33" i="21"/>
  <c r="Q12" i="18"/>
  <c r="O12" i="18"/>
  <c r="N12" i="18"/>
  <c r="M12" i="18"/>
  <c r="L12" i="18"/>
  <c r="K12" i="18"/>
  <c r="J12" i="18"/>
  <c r="I12" i="18"/>
  <c r="Z11" i="18"/>
  <c r="Y11" i="18"/>
  <c r="X11" i="18"/>
  <c r="W11" i="18"/>
  <c r="V11" i="18"/>
  <c r="U11" i="18"/>
  <c r="T11" i="18"/>
  <c r="R11" i="18"/>
  <c r="P11" i="18"/>
  <c r="AA11" i="18" s="1"/>
  <c r="AB11" i="18" s="1"/>
  <c r="Z10" i="18"/>
  <c r="Y10" i="18"/>
  <c r="X10" i="18"/>
  <c r="W10" i="18"/>
  <c r="V10" i="18"/>
  <c r="U10" i="18"/>
  <c r="T10" i="18"/>
  <c r="R10" i="18"/>
  <c r="P10" i="18"/>
  <c r="AA10" i="18" s="1"/>
  <c r="AB10" i="18" s="1"/>
  <c r="Z9" i="18"/>
  <c r="Y9" i="18"/>
  <c r="X9" i="18"/>
  <c r="W9" i="18"/>
  <c r="V9" i="18"/>
  <c r="U9" i="18"/>
  <c r="T9" i="18"/>
  <c r="R9" i="18"/>
  <c r="Z8" i="18"/>
  <c r="Y8" i="18"/>
  <c r="X8" i="18"/>
  <c r="V8" i="18"/>
  <c r="U8" i="18"/>
  <c r="T8" i="18"/>
  <c r="R8" i="18"/>
  <c r="AD6" i="18"/>
  <c r="AC6" i="18"/>
  <c r="AB6" i="18"/>
  <c r="AA6" i="18"/>
  <c r="Z6" i="18"/>
  <c r="Y6" i="18"/>
  <c r="X6" i="18"/>
  <c r="W6" i="18"/>
  <c r="V6" i="18"/>
  <c r="U6" i="18"/>
  <c r="T6" i="18"/>
  <c r="AC5" i="18"/>
  <c r="AA5" i="18"/>
  <c r="W5" i="18"/>
  <c r="T5" i="18"/>
  <c r="AD4" i="18"/>
  <c r="AA4" i="18"/>
  <c r="B4" i="18"/>
  <c r="AD33" i="21" l="1"/>
  <c r="Z35" i="21" s="1"/>
  <c r="S33" i="21"/>
  <c r="O35" i="21" s="1"/>
  <c r="AD33" i="22"/>
  <c r="Z35" i="22" s="1"/>
  <c r="S33" i="22"/>
  <c r="O35" i="22" s="1"/>
  <c r="AC9" i="18"/>
  <c r="W12" i="18"/>
  <c r="AC8" i="18"/>
  <c r="AC11" i="18"/>
  <c r="AC10" i="18"/>
  <c r="T12" i="18"/>
  <c r="X12" i="18"/>
  <c r="U12" i="18"/>
  <c r="Y12" i="18"/>
  <c r="V12" i="18"/>
  <c r="Z12" i="18"/>
  <c r="P12" i="18"/>
  <c r="AA8" i="18"/>
  <c r="AB8" i="18" s="1"/>
  <c r="R12" i="18"/>
  <c r="Z36" i="22" l="1"/>
  <c r="Z36" i="21"/>
  <c r="AD8" i="18"/>
  <c r="S8" i="18"/>
  <c r="AD11" i="18"/>
  <c r="S11" i="18"/>
  <c r="AD10" i="18"/>
  <c r="S10" i="18"/>
  <c r="S9" i="18"/>
  <c r="AD9" i="18"/>
  <c r="AB12" i="18"/>
  <c r="AA12" i="18"/>
  <c r="AC12" i="18"/>
  <c r="AD12" i="18" l="1"/>
  <c r="Z14" i="18" s="1"/>
  <c r="S12" i="18"/>
  <c r="O14" i="18" s="1"/>
  <c r="M37" i="17" s="1"/>
  <c r="J35" i="17" s="1"/>
  <c r="AE36" i="16"/>
  <c r="Z15" i="18" l="1"/>
  <c r="W37" i="17"/>
  <c r="W35" i="17" l="1"/>
  <c r="AE37" i="17"/>
  <c r="AE35" i="17" s="1"/>
  <c r="R10" i="1" l="1"/>
  <c r="R11" i="1"/>
  <c r="R12" i="1"/>
  <c r="R13" i="1"/>
  <c r="R14" i="1"/>
  <c r="R15" i="1"/>
  <c r="R16" i="1"/>
  <c r="R17" i="1"/>
  <c r="R18" i="1"/>
  <c r="R29" i="1"/>
  <c r="R30" i="1"/>
  <c r="R31" i="1"/>
  <c r="R32" i="1"/>
  <c r="R9" i="1"/>
  <c r="P9" i="1" l="1"/>
  <c r="P10" i="1"/>
  <c r="P11" i="1"/>
  <c r="P12" i="1"/>
  <c r="P13" i="1"/>
  <c r="P14" i="1"/>
  <c r="P15" i="1"/>
  <c r="P16" i="1"/>
  <c r="P17" i="1"/>
  <c r="P18" i="1"/>
  <c r="P29" i="1"/>
  <c r="P30" i="1"/>
  <c r="P31" i="1"/>
  <c r="P32" i="1"/>
  <c r="P8" i="1"/>
  <c r="AA8" i="1" s="1"/>
  <c r="AB8" i="1" s="1"/>
  <c r="V4" i="1" l="1"/>
  <c r="AC8" i="1" s="1"/>
  <c r="AA4" i="1"/>
  <c r="AD4" i="1"/>
  <c r="AD8" i="1" l="1"/>
  <c r="AC14" i="1"/>
  <c r="AC16" i="1"/>
  <c r="AC19" i="1"/>
  <c r="AC22" i="1"/>
  <c r="AC24" i="1"/>
  <c r="AC27" i="1"/>
  <c r="AC30" i="1"/>
  <c r="AC32" i="1"/>
  <c r="AC9" i="1"/>
  <c r="AD9" i="1" s="1"/>
  <c r="AC11" i="1"/>
  <c r="AC13" i="1"/>
  <c r="AC21" i="1"/>
  <c r="AC29" i="1"/>
  <c r="AC15" i="1"/>
  <c r="AC18" i="1"/>
  <c r="AC20" i="1"/>
  <c r="AC23" i="1"/>
  <c r="AC26" i="1"/>
  <c r="AC28" i="1"/>
  <c r="AC31" i="1"/>
  <c r="AC10" i="1"/>
  <c r="AC12" i="1"/>
  <c r="AC17" i="1"/>
  <c r="AC25" i="1"/>
  <c r="X9" i="1"/>
  <c r="X10" i="1"/>
  <c r="X11" i="1"/>
  <c r="X12" i="1"/>
  <c r="X13" i="1"/>
  <c r="X14" i="1"/>
  <c r="X15" i="1"/>
  <c r="X16" i="1"/>
  <c r="X17" i="1"/>
  <c r="X18" i="1"/>
  <c r="X29" i="1"/>
  <c r="X30" i="1"/>
  <c r="X31" i="1"/>
  <c r="X32" i="1"/>
  <c r="W9" i="1"/>
  <c r="W10" i="1"/>
  <c r="W11" i="1"/>
  <c r="W12" i="1"/>
  <c r="W13" i="1"/>
  <c r="W14" i="1"/>
  <c r="W15" i="1"/>
  <c r="W16" i="1"/>
  <c r="W17" i="1"/>
  <c r="W18" i="1"/>
  <c r="W29" i="1"/>
  <c r="W30" i="1"/>
  <c r="W31" i="1"/>
  <c r="W32" i="1"/>
  <c r="AD17" i="1" l="1"/>
  <c r="S17" i="1"/>
  <c r="AD31" i="1"/>
  <c r="S31" i="1"/>
  <c r="S20" i="1"/>
  <c r="AD20" i="1"/>
  <c r="AD21" i="1"/>
  <c r="S21" i="1"/>
  <c r="AD32" i="1"/>
  <c r="S32" i="1"/>
  <c r="AD22" i="1"/>
  <c r="S22" i="1"/>
  <c r="AD12" i="1"/>
  <c r="S12" i="1"/>
  <c r="AD18" i="1"/>
  <c r="S18" i="1"/>
  <c r="AD30" i="1"/>
  <c r="S30" i="1"/>
  <c r="AD26" i="1"/>
  <c r="S26" i="1"/>
  <c r="AD11" i="1"/>
  <c r="S11" i="1"/>
  <c r="AD16" i="1"/>
  <c r="S16" i="1"/>
  <c r="S28" i="1"/>
  <c r="AD28" i="1"/>
  <c r="AD13" i="1"/>
  <c r="S13" i="1"/>
  <c r="AD19" i="1"/>
  <c r="S19" i="1"/>
  <c r="AD10" i="1"/>
  <c r="S10" i="1"/>
  <c r="AD15" i="1"/>
  <c r="S15" i="1"/>
  <c r="AD27" i="1"/>
  <c r="S27" i="1"/>
  <c r="AD25" i="1"/>
  <c r="S25" i="1"/>
  <c r="S8" i="1"/>
  <c r="AD23" i="1"/>
  <c r="S23" i="1"/>
  <c r="AD29" i="1"/>
  <c r="S29" i="1"/>
  <c r="S9" i="1"/>
  <c r="AD24" i="1"/>
  <c r="S24" i="1"/>
  <c r="AD14" i="1"/>
  <c r="S14" i="1"/>
  <c r="W33" i="1"/>
  <c r="X33" i="1"/>
  <c r="M33" i="1"/>
  <c r="L33" i="1"/>
  <c r="X6" i="1"/>
  <c r="W6" i="1"/>
  <c r="W5" i="1"/>
  <c r="F23" i="4"/>
  <c r="F25" i="4" l="1"/>
  <c r="F2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Z17" i="1"/>
  <c r="Y17" i="1"/>
  <c r="V17" i="1"/>
  <c r="U17" i="1"/>
  <c r="T17" i="1"/>
  <c r="AA17" i="1"/>
  <c r="AB17" i="1" s="1"/>
  <c r="Z11" i="1"/>
  <c r="Y11" i="1"/>
  <c r="V11" i="1"/>
  <c r="U11" i="1"/>
  <c r="T11" i="1"/>
  <c r="AA11" i="1"/>
  <c r="AB11" i="1" s="1"/>
  <c r="Z12" i="1"/>
  <c r="Y12" i="1"/>
  <c r="V12" i="1"/>
  <c r="U12" i="1"/>
  <c r="T12" i="1"/>
  <c r="AA12" i="1"/>
  <c r="AB12" i="1" s="1"/>
  <c r="Z13" i="1"/>
  <c r="Y13" i="1"/>
  <c r="V13" i="1"/>
  <c r="U13" i="1"/>
  <c r="T13" i="1"/>
  <c r="AA13" i="1"/>
  <c r="AB13" i="1" s="1"/>
  <c r="Z14" i="1"/>
  <c r="Y14" i="1"/>
  <c r="V14" i="1"/>
  <c r="U14" i="1"/>
  <c r="T14" i="1"/>
  <c r="AA14" i="1"/>
  <c r="AB14" i="1" s="1"/>
  <c r="Z15" i="1"/>
  <c r="Y15" i="1"/>
  <c r="V15" i="1"/>
  <c r="U15" i="1"/>
  <c r="T15" i="1"/>
  <c r="AA15" i="1"/>
  <c r="AB15" i="1" s="1"/>
  <c r="Z16" i="1"/>
  <c r="Y16" i="1"/>
  <c r="V16" i="1"/>
  <c r="U16" i="1"/>
  <c r="T16" i="1"/>
  <c r="AA16" i="1"/>
  <c r="AB16" i="1" s="1"/>
  <c r="AA18" i="1"/>
  <c r="AB18" i="1" s="1"/>
  <c r="T18" i="1"/>
  <c r="U18" i="1"/>
  <c r="V18" i="1"/>
  <c r="Y18" i="1"/>
  <c r="Z18" i="1"/>
  <c r="AA29" i="1"/>
  <c r="AB29" i="1" s="1"/>
  <c r="T29" i="1"/>
  <c r="U29" i="1"/>
  <c r="V29" i="1"/>
  <c r="Y29" i="1"/>
  <c r="Z29" i="1"/>
  <c r="AA30" i="1"/>
  <c r="AB30" i="1" s="1"/>
  <c r="T30" i="1"/>
  <c r="U30" i="1"/>
  <c r="V30" i="1"/>
  <c r="Y30" i="1"/>
  <c r="AA31" i="1"/>
  <c r="AB31" i="1" s="1"/>
  <c r="T31" i="1"/>
  <c r="U31" i="1"/>
  <c r="V31" i="1"/>
  <c r="Y31" i="1"/>
  <c r="AA32" i="1"/>
  <c r="AB32" i="1" s="1"/>
  <c r="T32" i="1"/>
  <c r="U32" i="1"/>
  <c r="V32" i="1"/>
  <c r="Y32" i="1"/>
  <c r="Z32" i="1"/>
  <c r="I33" i="1"/>
  <c r="J33" i="1"/>
  <c r="K33" i="1"/>
  <c r="N33" i="1"/>
  <c r="O33" i="1"/>
  <c r="Q33" i="1"/>
  <c r="Z10" i="1"/>
  <c r="Y10" i="1"/>
  <c r="V10" i="1"/>
  <c r="U10" i="1"/>
  <c r="T10" i="1"/>
  <c r="Z9" i="1"/>
  <c r="Y9" i="1"/>
  <c r="V9" i="1"/>
  <c r="U9" i="1"/>
  <c r="T9" i="1"/>
  <c r="AA10" i="1"/>
  <c r="AB10" i="1" s="1"/>
  <c r="AA9" i="1"/>
  <c r="AB9" i="1" s="1"/>
  <c r="AD6" i="1"/>
  <c r="AC6" i="1"/>
  <c r="AB6" i="1"/>
  <c r="AA6" i="1"/>
  <c r="Z6" i="1"/>
  <c r="Y6" i="1"/>
  <c r="V6" i="1"/>
  <c r="U6" i="1"/>
  <c r="T6" i="1"/>
  <c r="AC5" i="1"/>
  <c r="AA5" i="1"/>
  <c r="T5" i="1"/>
  <c r="Y33" i="1" l="1"/>
  <c r="Z33" i="1"/>
  <c r="V33" i="1"/>
  <c r="U33" i="1"/>
  <c r="T33" i="1"/>
  <c r="AA33" i="1"/>
  <c r="AB33" i="1"/>
  <c r="P33" i="1"/>
  <c r="R33" i="1" l="1"/>
  <c r="S33" i="1"/>
  <c r="AD33" i="1" l="1"/>
  <c r="Z35" i="1" s="1"/>
  <c r="O35" i="1"/>
  <c r="M37" i="16" s="1"/>
  <c r="AC33" i="1"/>
  <c r="W37" i="16" l="1"/>
  <c r="W35" i="16" s="1"/>
  <c r="J35" i="16"/>
  <c r="Z36" i="1"/>
  <c r="AE37" i="16" l="1"/>
  <c r="AE35" i="16" s="1"/>
</calcChain>
</file>

<file path=xl/sharedStrings.xml><?xml version="1.0" encoding="utf-8"?>
<sst xmlns="http://schemas.openxmlformats.org/spreadsheetml/2006/main" count="530" uniqueCount="144">
  <si>
    <t>公募要領２.（４）⑤に規定する補助金の交付に関して参考となる書類</t>
  </si>
  <si>
    <t>研修等参加実績報告書&lt;公共交通機関を使用した場合&gt;</t>
    <rPh sb="3" eb="5">
      <t>サンカ</t>
    </rPh>
    <rPh sb="5" eb="7">
      <t>ジッセキ</t>
    </rPh>
    <rPh sb="7" eb="10">
      <t>ホウコクショ</t>
    </rPh>
    <phoneticPr fontId="4"/>
  </si>
  <si>
    <t>社会福祉法人国交会自動車苑</t>
    <phoneticPr fontId="4"/>
  </si>
  <si>
    <t>理事長　国土　太郎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</si>
  <si>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</si>
  <si>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</si>
  <si>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</si>
  <si>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</si>
  <si>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</si>
  <si>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</si>
  <si>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</si>
  <si>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</si>
  <si>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</si>
  <si>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</si>
  <si>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</si>
  <si>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</si>
  <si>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6"/>
  </si>
  <si>
    <t>（住　　　所）</t>
    <rPh sb="1" eb="2">
      <t>ジュウ</t>
    </rPh>
    <rPh sb="5" eb="6">
      <t>ジョ</t>
    </rPh>
    <phoneticPr fontId="5"/>
  </si>
  <si>
    <t>愛知県名古屋市〇〇〇〇</t>
    <rPh sb="0" eb="3">
      <t>アイチケン</t>
    </rPh>
    <rPh sb="3" eb="7">
      <t>ナゴヤシ</t>
    </rPh>
    <phoneticPr fontId="4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</si>
  <si>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</si>
  <si>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</si>
  <si>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</si>
  <si>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</si>
  <si>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</si>
  <si>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</si>
  <si>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</si>
  <si>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</si>
  <si>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</si>
  <si>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</si>
  <si>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</t>
    <phoneticPr fontId="5"/>
  </si>
  <si>
    <t>研修、講演会等の内容：</t>
    <phoneticPr fontId="4"/>
  </si>
  <si>
    <t>　別紙参照
（※研修、講演会等の開催案内や概要、配布資料等を提出すること。）</t>
    <rPh sb="1" eb="3">
      <t>ベッシ</t>
    </rPh>
    <rPh sb="3" eb="5">
      <t>サンショウ</t>
    </rPh>
    <rPh sb="8" eb="10">
      <t>ケンシュウ</t>
    </rPh>
    <rPh sb="11" eb="14">
      <t>コウエンカイ</t>
    </rPh>
    <rPh sb="14" eb="15">
      <t>トウ</t>
    </rPh>
    <rPh sb="16" eb="18">
      <t>カイサイ</t>
    </rPh>
    <rPh sb="18" eb="20">
      <t>アンナイ</t>
    </rPh>
    <rPh sb="21" eb="23">
      <t>ガイヨウ</t>
    </rPh>
    <rPh sb="24" eb="26">
      <t>ハイフ</t>
    </rPh>
    <rPh sb="26" eb="28">
      <t>シリョウ</t>
    </rPh>
    <rPh sb="28" eb="29">
      <t>トウ</t>
    </rPh>
    <rPh sb="30" eb="32">
      <t>テイシュツ</t>
    </rPh>
    <phoneticPr fontId="5"/>
  </si>
  <si>
    <t>⑥</t>
    <phoneticPr fontId="5"/>
  </si>
  <si>
    <t>参加した研修等に期待される重度後遺障害者の受入促進の効果</t>
    <rPh sb="0" eb="2">
      <t>サンカ</t>
    </rPh>
    <rPh sb="4" eb="6">
      <t>ケンシュウ</t>
    </rPh>
    <rPh sb="6" eb="7">
      <t>トウ</t>
    </rPh>
    <rPh sb="8" eb="10">
      <t>キタイ</t>
    </rPh>
    <rPh sb="13" eb="15">
      <t>ジュウド</t>
    </rPh>
    <rPh sb="15" eb="17">
      <t>コウイ</t>
    </rPh>
    <rPh sb="17" eb="19">
      <t>ショウガイ</t>
    </rPh>
    <rPh sb="19" eb="20">
      <t>シャ</t>
    </rPh>
    <rPh sb="21" eb="23">
      <t>ウケイレ</t>
    </rPh>
    <rPh sb="23" eb="25">
      <t>ソクシン</t>
    </rPh>
    <rPh sb="26" eb="28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</si>
  <si>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</si>
  <si>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研修、講演会等の旅行行程</t>
    <phoneticPr fontId="4"/>
  </si>
  <si>
    <t>別紙「行程表及び旅費積算書」のとおり</t>
    <rPh sb="0" eb="2">
      <t>ベッシ</t>
    </rPh>
    <phoneticPr fontId="4"/>
  </si>
  <si>
    <t>研修、講演会等の参加に要した経費</t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</si>
  <si>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</si>
  <si>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</si>
  <si>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</si>
  <si>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</si>
  <si>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</si>
  <si>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</si>
  <si>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</si>
  <si>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</si>
  <si>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</si>
  <si>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</si>
  <si>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</si>
  <si>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行程表及び旅費積算書&lt;公共交通機関を使用した場合&gt;</t>
    <rPh sb="0" eb="3">
      <t>コウテイヒョウ</t>
    </rPh>
    <rPh sb="3" eb="4">
      <t>オヨ</t>
    </rPh>
    <rPh sb="5" eb="7">
      <t>リョヒ</t>
    </rPh>
    <rPh sb="7" eb="9">
      <t>セキサン</t>
    </rPh>
    <rPh sb="9" eb="10">
      <t>ショ</t>
    </rPh>
    <phoneticPr fontId="4"/>
  </si>
  <si>
    <t>補助対象経費（事業所負担額）</t>
    <rPh sb="0" eb="2">
      <t>ホジョ</t>
    </rPh>
    <rPh sb="2" eb="4">
      <t>タイショウ</t>
    </rPh>
    <rPh sb="4" eb="6">
      <t>ケイヒ</t>
    </rPh>
    <rPh sb="7" eb="10">
      <t>ジギョウショ</t>
    </rPh>
    <rPh sb="10" eb="12">
      <t>フタン</t>
    </rPh>
    <rPh sb="12" eb="13">
      <t>ガク</t>
    </rPh>
    <phoneticPr fontId="4"/>
  </si>
  <si>
    <t>補助金申請額（国家公務員等の旅費に関する法律積算額）</t>
    <phoneticPr fontId="4"/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</si>
  <si>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</si>
  <si>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</si>
  <si>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phoneticPr fontId="4"/>
  </si>
  <si>
    <t>(パックのみ)
朝食の有無</t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</si>
  <si>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</si>
  <si>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</si>
  <si>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</si>
  <si>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</si>
  <si>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</si>
  <si>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</si>
  <si>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</si>
  <si>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</si>
  <si>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</si>
  <si>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</si>
  <si>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</si>
  <si>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</si>
  <si>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</si>
  <si>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</si>
  <si>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</si>
  <si>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</si>
  <si>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</si>
  <si>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夜数</t>
    <rPh sb="0" eb="1">
      <t>ヨル</t>
    </rPh>
    <rPh sb="1" eb="2">
      <t>カズ</t>
    </rPh>
    <phoneticPr fontId="4"/>
  </si>
  <si>
    <t>定額</t>
    <rPh sb="0" eb="2">
      <t>テイガク</t>
    </rPh>
    <phoneticPr fontId="4"/>
  </si>
  <si>
    <t>km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</si>
  <si>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</si>
  <si>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</si>
  <si>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～</t>
  </si>
  <si>
    <t>浜田山</t>
    <rPh sb="0" eb="3">
      <t>ハマダヤマ</t>
    </rPh>
    <phoneticPr fontId="4"/>
  </si>
  <si>
    <t>井の頭線</t>
    <rPh sb="0" eb="1">
      <t>イ</t>
    </rPh>
    <rPh sb="2" eb="4">
      <t>カシラセン</t>
    </rPh>
    <phoneticPr fontId="4"/>
  </si>
  <si>
    <t>渋谷</t>
    <rPh sb="0" eb="2">
      <t>シブヤ</t>
    </rPh>
    <phoneticPr fontId="4"/>
  </si>
  <si>
    <t>JR</t>
    <phoneticPr fontId="4"/>
  </si>
  <si>
    <t>名古屋</t>
    <rPh sb="0" eb="3">
      <t>ナゴヤ</t>
    </rPh>
    <phoneticPr fontId="4"/>
  </si>
  <si>
    <t>名古屋市</t>
    <rPh sb="0" eb="4">
      <t>ナゴヤシ</t>
    </rPh>
    <phoneticPr fontId="4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</si>
  <si>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</si>
  <si>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</si>
  <si>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  <phoneticPr fontId="4"/>
  </si>
  <si>
    <t>自己負担額</t>
    <phoneticPr fontId="4"/>
  </si>
  <si>
    <t>１．</t>
    <phoneticPr fontId="4"/>
  </si>
  <si>
    <t>別紙参照
（※研修、講演会等の開催案内や概要、配布資料等を提出すること。）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テイシュツ</t>
    </rPh>
    <phoneticPr fontId="5"/>
  </si>
  <si>
    <t>２．</t>
    <phoneticPr fontId="4"/>
  </si>
  <si>
    <t>３．</t>
    <phoneticPr fontId="4"/>
  </si>
  <si>
    <t>(パックのみ)
夕食の有無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</si>
  <si>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</si>
  <si>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</si>
  <si>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</si>
  <si>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</t>
    <rPh sb="0" eb="2">
      <t>シュクハク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</si>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</sst>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.0;[Red]\-#,##0.0"/>
    <numFmt numFmtId="177" formatCode="gggyy&quot;年&quot;m&quot;月&quot;d&quot;日&quot;"/>
    <numFmt numFmtId="178" formatCode="#,##0&quot;円&quot;"/>
    <numFmt numFmtId="179" formatCode="ggge&quot;年&quot;m&quot;月&quot;d&quot;日&quot;\(aaa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11">
    <xf numFmtId="0" fontId="0" fillId="0" borderId="0" xfId="0">
      <alignment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justify" vertical="center"/>
    </xf>
    <xf numFmtId="0" fontId="9" fillId="0" borderId="0" xfId="7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7" applyFont="1" applyAlignment="1">
      <alignment vertical="top" wrapText="1"/>
    </xf>
    <xf numFmtId="0" fontId="9" fillId="0" borderId="0" xfId="7" applyFont="1" applyAlignment="1">
      <alignment vertical="center" shrinkToFit="1"/>
    </xf>
    <xf numFmtId="0" fontId="9" fillId="0" borderId="0" xfId="6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 wrapText="1"/>
    </xf>
    <xf numFmtId="0" fontId="9" fillId="0" borderId="32" xfId="0" applyFont="1" applyBorder="1" applyAlignment="1">
      <alignment horizontal="right" vertical="top"/>
    </xf>
    <xf numFmtId="0" fontId="9" fillId="0" borderId="29" xfId="0" applyFont="1" applyBorder="1" applyAlignment="1">
      <alignment horizontal="right" vertical="top" shrinkToFit="1"/>
    </xf>
    <xf numFmtId="0" fontId="9" fillId="0" borderId="28" xfId="0" applyFont="1" applyBorder="1" applyAlignment="1">
      <alignment horizontal="right" vertical="top" shrinkToFit="1"/>
    </xf>
    <xf numFmtId="0" fontId="9" fillId="0" borderId="30" xfId="0" applyFont="1" applyBorder="1" applyAlignment="1">
      <alignment horizontal="right" vertical="top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4" fontId="9" fillId="0" borderId="21" xfId="0" applyNumberFormat="1" applyFont="1" applyBorder="1" applyAlignment="1">
      <alignment horizontal="center" vertical="center" shrinkToFit="1"/>
    </xf>
    <xf numFmtId="20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20" fontId="9" fillId="0" borderId="24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justify" vertical="center" shrinkToFit="1"/>
    </xf>
    <xf numFmtId="0" fontId="9" fillId="0" borderId="22" xfId="0" applyFont="1" applyBorder="1" applyAlignment="1">
      <alignment horizontal="center"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 shrinkToFit="1"/>
    </xf>
    <xf numFmtId="176" fontId="9" fillId="0" borderId="25" xfId="1" applyNumberFormat="1" applyFont="1" applyFill="1" applyBorder="1" applyAlignment="1">
      <alignment vertical="center" shrinkToFit="1"/>
    </xf>
    <xf numFmtId="38" fontId="9" fillId="0" borderId="22" xfId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justify"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38" fontId="9" fillId="0" borderId="6" xfId="1" applyFont="1" applyFill="1" applyBorder="1" applyAlignment="1">
      <alignment vertical="center" shrinkToFit="1"/>
    </xf>
    <xf numFmtId="176" fontId="9" fillId="0" borderId="6" xfId="1" applyNumberFormat="1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0" xfId="7" quotePrefix="1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 applyProtection="1">
      <alignment vertical="center"/>
    </xf>
    <xf numFmtId="10" fontId="7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7" fillId="2" borderId="6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176" fontId="9" fillId="2" borderId="18" xfId="1" applyNumberFormat="1" applyFont="1" applyFill="1" applyBorder="1" applyAlignment="1">
      <alignment horizontal="right" vertical="center" shrinkToFit="1"/>
    </xf>
    <xf numFmtId="38" fontId="9" fillId="2" borderId="19" xfId="1" applyFont="1" applyFill="1" applyBorder="1" applyAlignment="1">
      <alignment horizontal="right" vertical="center" shrinkToFit="1"/>
    </xf>
    <xf numFmtId="38" fontId="9" fillId="2" borderId="34" xfId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176" fontId="9" fillId="2" borderId="19" xfId="1" applyNumberFormat="1" applyFont="1" applyFill="1" applyBorder="1" applyAlignment="1">
      <alignment vertical="center" shrinkToFit="1"/>
    </xf>
    <xf numFmtId="38" fontId="9" fillId="2" borderId="20" xfId="1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38" fontId="9" fillId="2" borderId="25" xfId="1" applyFont="1" applyFill="1" applyBorder="1" applyAlignment="1">
      <alignment vertical="center" shrinkToFit="1"/>
    </xf>
    <xf numFmtId="38" fontId="9" fillId="2" borderId="26" xfId="1" applyFont="1" applyFill="1" applyBorder="1" applyAlignment="1">
      <alignment vertical="center" shrinkToFit="1"/>
    </xf>
    <xf numFmtId="176" fontId="9" fillId="2" borderId="21" xfId="1" applyNumberFormat="1" applyFont="1" applyFill="1" applyBorder="1" applyAlignment="1">
      <alignment vertical="center" shrinkToFit="1"/>
    </xf>
    <xf numFmtId="176" fontId="9" fillId="2" borderId="25" xfId="1" applyNumberFormat="1" applyFont="1" applyFill="1" applyBorder="1" applyAlignment="1">
      <alignment vertical="center" shrinkToFit="1"/>
    </xf>
    <xf numFmtId="176" fontId="9" fillId="2" borderId="5" xfId="1" applyNumberFormat="1" applyFont="1" applyFill="1" applyBorder="1" applyAlignment="1">
      <alignment vertical="center" shrinkToFit="1"/>
    </xf>
    <xf numFmtId="38" fontId="9" fillId="2" borderId="6" xfId="1" applyFont="1" applyFill="1" applyBorder="1" applyAlignment="1">
      <alignment vertical="center" shrinkToFit="1"/>
    </xf>
    <xf numFmtId="176" fontId="9" fillId="2" borderId="6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top" wrapText="1"/>
    </xf>
    <xf numFmtId="176" fontId="9" fillId="0" borderId="21" xfId="1" applyNumberFormat="1" applyFont="1" applyFill="1" applyBorder="1" applyAlignment="1" applyProtection="1">
      <alignment vertical="center" shrinkToFit="1"/>
      <protection locked="0"/>
    </xf>
    <xf numFmtId="38" fontId="9" fillId="0" borderId="25" xfId="1" applyFont="1" applyFill="1" applyBorder="1" applyAlignment="1" applyProtection="1">
      <alignment vertical="center" shrinkToFit="1"/>
      <protection locked="0"/>
    </xf>
    <xf numFmtId="176" fontId="9" fillId="0" borderId="25" xfId="1" applyNumberFormat="1" applyFont="1" applyFill="1" applyBorder="1" applyAlignment="1" applyProtection="1">
      <alignment vertical="center" shrinkToFit="1"/>
      <protection locked="0"/>
    </xf>
    <xf numFmtId="38" fontId="9" fillId="0" borderId="22" xfId="1" applyFont="1" applyFill="1" applyBorder="1" applyAlignment="1" applyProtection="1">
      <alignment vertical="center" shrinkToFit="1"/>
      <protection locked="0"/>
    </xf>
    <xf numFmtId="176" fontId="9" fillId="0" borderId="5" xfId="1" applyNumberFormat="1" applyFont="1" applyFill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vertical="center" shrinkToFit="1"/>
      <protection locked="0"/>
    </xf>
    <xf numFmtId="176" fontId="9" fillId="0" borderId="6" xfId="1" applyNumberFormat="1" applyFont="1" applyFill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20" fontId="9" fillId="0" borderId="24" xfId="0" applyNumberFormat="1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20" fontId="9" fillId="0" borderId="15" xfId="0" applyNumberFormat="1" applyFont="1" applyBorder="1" applyAlignment="1" applyProtection="1">
      <alignment vertical="center" shrinkToFit="1"/>
      <protection locked="0"/>
    </xf>
    <xf numFmtId="14" fontId="9" fillId="0" borderId="21" xfId="0" applyNumberFormat="1" applyFont="1" applyBorder="1" applyAlignment="1" applyProtection="1">
      <alignment vertical="center" shrinkToFit="1"/>
      <protection locked="0"/>
    </xf>
    <xf numFmtId="20" fontId="9" fillId="0" borderId="22" xfId="0" applyNumberFormat="1" applyFont="1" applyBorder="1" applyAlignment="1" applyProtection="1">
      <alignment vertical="center" shrinkToFit="1"/>
      <protection locked="0"/>
    </xf>
    <xf numFmtId="20" fontId="9" fillId="0" borderId="13" xfId="0" applyNumberFormat="1" applyFont="1" applyBorder="1" applyAlignment="1" applyProtection="1">
      <alignment vertical="center" shrinkToFit="1"/>
      <protection locked="0"/>
    </xf>
    <xf numFmtId="38" fontId="9" fillId="2" borderId="20" xfId="1" applyFont="1" applyFill="1" applyBorder="1" applyAlignment="1">
      <alignment horizontal="right" vertical="center" shrinkToFit="1"/>
    </xf>
    <xf numFmtId="176" fontId="9" fillId="2" borderId="40" xfId="1" applyNumberFormat="1" applyFont="1" applyFill="1" applyBorder="1" applyAlignment="1">
      <alignment vertical="center" shrinkToFit="1"/>
    </xf>
    <xf numFmtId="176" fontId="9" fillId="2" borderId="24" xfId="1" applyNumberFormat="1" applyFont="1" applyFill="1" applyBorder="1" applyAlignment="1">
      <alignment vertical="center" shrinkToFit="1"/>
    </xf>
    <xf numFmtId="176" fontId="9" fillId="2" borderId="15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top" wrapText="1"/>
    </xf>
    <xf numFmtId="0" fontId="9" fillId="0" borderId="0" xfId="7" applyFont="1" applyAlignment="1">
      <alignment horizontal="right" vertical="top" shrinkToFit="1"/>
    </xf>
    <xf numFmtId="0" fontId="9" fillId="0" borderId="0" xfId="7" applyFont="1" applyAlignment="1">
      <alignment horizontal="justify" vertical="top" wrapText="1"/>
    </xf>
    <xf numFmtId="0" fontId="9" fillId="0" borderId="37" xfId="6" applyFont="1" applyBorder="1" applyAlignment="1">
      <alignment horizontal="left" vertical="center" shrinkToFit="1"/>
    </xf>
    <xf numFmtId="0" fontId="9" fillId="0" borderId="37" xfId="7" applyFont="1" applyBorder="1" applyAlignment="1">
      <alignment horizontal="left" vertical="center"/>
    </xf>
    <xf numFmtId="0" fontId="9" fillId="0" borderId="0" xfId="7" applyFont="1" applyAlignment="1">
      <alignment horizontal="left" vertical="center"/>
    </xf>
    <xf numFmtId="178" fontId="9" fillId="0" borderId="0" xfId="7" applyNumberFormat="1" applyFont="1" applyAlignment="1">
      <alignment horizontal="center" vertical="top" shrinkToFit="1"/>
    </xf>
    <xf numFmtId="0" fontId="9" fillId="0" borderId="0" xfId="7" applyFont="1" applyAlignment="1">
      <alignment horizontal="center" vertical="top"/>
    </xf>
    <xf numFmtId="0" fontId="9" fillId="0" borderId="0" xfId="7" applyFont="1" applyAlignment="1">
      <alignment horizontal="center" vertical="top" shrinkToFit="1"/>
    </xf>
    <xf numFmtId="178" fontId="9" fillId="2" borderId="0" xfId="7" applyNumberFormat="1" applyFont="1" applyFill="1" applyAlignment="1">
      <alignment horizontal="center" vertical="top" shrinkToFit="1"/>
    </xf>
    <xf numFmtId="0" fontId="9" fillId="0" borderId="0" xfId="7" applyFont="1" applyAlignment="1">
      <alignment horizontal="center" vertical="top" wrapText="1"/>
    </xf>
    <xf numFmtId="0" fontId="9" fillId="0" borderId="0" xfId="7" applyFont="1" applyAlignment="1">
      <alignment horizontal="left" vertical="top" shrinkToFit="1"/>
    </xf>
    <xf numFmtId="178" fontId="9" fillId="2" borderId="0" xfId="7" applyNumberFormat="1" applyFont="1" applyFill="1" applyAlignment="1">
      <alignment horizontal="center" vertical="top" wrapText="1"/>
    </xf>
    <xf numFmtId="0" fontId="9" fillId="0" borderId="0" xfId="7" applyFont="1" applyAlignment="1">
      <alignment horizontal="center" vertical="center" shrinkToFit="1"/>
    </xf>
    <xf numFmtId="0" fontId="9" fillId="0" borderId="37" xfId="7" applyFont="1" applyBorder="1" applyAlignment="1">
      <alignment horizontal="center" vertical="center"/>
    </xf>
    <xf numFmtId="177" fontId="9" fillId="0" borderId="0" xfId="7" applyNumberFormat="1" applyFont="1" applyAlignment="1">
      <alignment horizontal="center" vertical="center"/>
    </xf>
    <xf numFmtId="0" fontId="9" fillId="0" borderId="36" xfId="7" applyFont="1" applyBorder="1" applyAlignment="1">
      <alignment horizontal="center" vertical="center"/>
    </xf>
    <xf numFmtId="0" fontId="9" fillId="0" borderId="36" xfId="6" applyFont="1" applyBorder="1" applyAlignment="1">
      <alignment horizontal="left" vertical="center" shrinkToFit="1"/>
    </xf>
    <xf numFmtId="0" fontId="9" fillId="0" borderId="36" xfId="7" applyFont="1" applyBorder="1" applyAlignment="1">
      <alignment horizontal="left" vertical="center"/>
    </xf>
    <xf numFmtId="179" fontId="9" fillId="0" borderId="0" xfId="7" applyNumberFormat="1" applyFont="1" applyAlignment="1">
      <alignment horizontal="center" vertical="center"/>
    </xf>
    <xf numFmtId="20" fontId="9" fillId="0" borderId="0" xfId="7" applyNumberFormat="1" applyFont="1" applyAlignment="1">
      <alignment horizontal="center" vertical="center"/>
    </xf>
    <xf numFmtId="0" fontId="9" fillId="0" borderId="0" xfId="8" applyFont="1" applyAlignment="1">
      <alignment horizontal="left" vertical="center"/>
    </xf>
    <xf numFmtId="0" fontId="9" fillId="0" borderId="0" xfId="7" applyFont="1" applyAlignment="1">
      <alignment horizontal="left" vertical="center" shrinkToFit="1"/>
    </xf>
    <xf numFmtId="0" fontId="8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38" fontId="9" fillId="2" borderId="29" xfId="1" applyFont="1" applyFill="1" applyBorder="1" applyAlignment="1">
      <alignment horizontal="center" vertical="center" shrinkToFit="1"/>
    </xf>
    <xf numFmtId="38" fontId="9" fillId="2" borderId="31" xfId="1" applyFont="1" applyFill="1" applyBorder="1" applyAlignment="1">
      <alignment horizontal="center" vertical="center" shrinkToFit="1"/>
    </xf>
    <xf numFmtId="38" fontId="9" fillId="2" borderId="32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38" fontId="8" fillId="2" borderId="1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38" fontId="9" fillId="0" borderId="14" xfId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horizontal="center" vertical="center" shrinkToFit="1"/>
    </xf>
    <xf numFmtId="178" fontId="9" fillId="0" borderId="0" xfId="7" applyNumberFormat="1" applyFont="1" applyAlignment="1" applyProtection="1">
      <alignment horizontal="center" vertical="top" shrinkToFit="1"/>
      <protection locked="0"/>
    </xf>
    <xf numFmtId="0" fontId="9" fillId="0" borderId="0" xfId="7" applyFont="1" applyAlignment="1" applyProtection="1">
      <alignment horizontal="left" vertical="top" wrapText="1"/>
      <protection locked="0"/>
    </xf>
    <xf numFmtId="179" fontId="9" fillId="0" borderId="0" xfId="7" applyNumberFormat="1" applyFont="1" applyAlignment="1" applyProtection="1">
      <alignment horizontal="center" vertical="center"/>
      <protection locked="0"/>
    </xf>
    <xf numFmtId="0" fontId="9" fillId="0" borderId="36" xfId="6" applyFont="1" applyBorder="1" applyAlignment="1" applyProtection="1">
      <alignment horizontal="left" vertical="center" shrinkToFit="1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9" fillId="0" borderId="36" xfId="7" applyFont="1" applyBorder="1" applyAlignment="1" applyProtection="1">
      <alignment horizontal="left" vertical="center"/>
      <protection locked="0"/>
    </xf>
    <xf numFmtId="20" fontId="9" fillId="0" borderId="0" xfId="7" applyNumberFormat="1" applyFont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2" borderId="4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38" fontId="9" fillId="0" borderId="29" xfId="1" applyFont="1" applyFill="1" applyBorder="1" applyAlignment="1" applyProtection="1">
      <alignment horizontal="center" vertical="center" shrinkToFit="1"/>
      <protection locked="0"/>
    </xf>
    <xf numFmtId="38" fontId="9" fillId="0" borderId="31" xfId="1" applyFont="1" applyFill="1" applyBorder="1" applyAlignment="1" applyProtection="1">
      <alignment horizontal="center" vertical="center" shrinkToFit="1"/>
      <protection locked="0"/>
    </xf>
    <xf numFmtId="38" fontId="9" fillId="0" borderId="32" xfId="1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</cellXfs>
  <cellStyles count="9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A586ECE5-B040-4493-A7A5-9CF96494824F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9</xdr:row>
      <xdr:rowOff>142875</xdr:rowOff>
    </xdr:from>
    <xdr:to>
      <xdr:col>62</xdr:col>
      <xdr:colOff>57150</xdr:colOff>
      <xdr:row>20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5050" y="2047875"/>
          <a:ext cx="4572000" cy="20097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116416</xdr:colOff>
      <xdr:row>34</xdr:row>
      <xdr:rowOff>21167</xdr:rowOff>
    </xdr:from>
    <xdr:to>
      <xdr:col>49</xdr:col>
      <xdr:colOff>34773</xdr:colOff>
      <xdr:row>38</xdr:row>
      <xdr:rowOff>158447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DA2D42-8178-4728-B811-A23F2819F93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83916" y="6858000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123825</xdr:colOff>
      <xdr:row>9</xdr:row>
      <xdr:rowOff>171450</xdr:rowOff>
    </xdr:from>
    <xdr:to>
      <xdr:col>62</xdr:col>
      <xdr:colOff>28575</xdr:colOff>
      <xdr:row>20</xdr:row>
      <xdr:rowOff>82550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24575" y="2076450"/>
          <a:ext cx="4533900" cy="20066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129268</xdr:colOff>
      <xdr:row>33</xdr:row>
      <xdr:rowOff>193221</xdr:rowOff>
    </xdr:from>
    <xdr:to>
      <xdr:col>49</xdr:col>
      <xdr:colOff>47625</xdr:colOff>
      <xdr:row>38</xdr:row>
      <xdr:rowOff>134710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816952-DD5C-4754-8817-D70991315760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96768" y="6794046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I42"/>
  <sheetViews>
    <sheetView showZeros="0" tabSelected="1" view="pageBreakPreview" zoomScaleNormal="100" zoomScaleSheetLayoutView="100" workbookViewId="0">
      <selection sqref="A1:AI1"/>
    </sheetView>
  </sheetViews>
  <sheetFormatPr defaultColWidth="2.44140625" defaultRowHeight="15"/>
  <cols>
    <col min="1" max="35" width="2.44140625" style="1"/>
    <col min="36" max="113" width="2.44140625" style="7"/>
    <col min="114" max="16384" width="2.44140625" style="1"/>
  </cols>
  <sheetData>
    <row r="1" spans="1:37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7">
      <c r="B2" s="2"/>
    </row>
    <row r="3" spans="1:37">
      <c r="A3" s="140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</row>
    <row r="4" spans="1:3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7">
      <c r="B5" s="2"/>
      <c r="T5" s="3"/>
      <c r="U5" s="142" t="s">
        <v>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</row>
    <row r="6" spans="1:37">
      <c r="B6" s="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</row>
    <row r="7" spans="1:37">
      <c r="B7" s="2"/>
      <c r="U7" s="122" t="s">
        <v>3</v>
      </c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</row>
    <row r="8" spans="1:37">
      <c r="B8" s="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7">
      <c r="B9" s="64">
        <v>1</v>
      </c>
      <c r="C9" s="122" t="s">
        <v>4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</row>
    <row r="10" spans="1:37">
      <c r="C10" s="6" t="s">
        <v>5</v>
      </c>
      <c r="D10" s="139" t="s">
        <v>6</v>
      </c>
      <c r="E10" s="139"/>
      <c r="F10" s="139"/>
      <c r="G10" s="139"/>
      <c r="H10" s="139"/>
      <c r="I10" s="139"/>
      <c r="J10" s="139"/>
      <c r="K10" s="6" t="s">
        <v>7</v>
      </c>
      <c r="L10" s="138" t="s">
        <v>8</v>
      </c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</row>
    <row r="11" spans="1:37">
      <c r="C11" s="1" t="s">
        <v>9</v>
      </c>
      <c r="D11" s="122" t="s">
        <v>10</v>
      </c>
      <c r="E11" s="122"/>
      <c r="F11" s="122"/>
      <c r="G11" s="122"/>
      <c r="H11" s="122"/>
      <c r="I11" s="122"/>
      <c r="J11" s="122"/>
      <c r="K11" s="1" t="s">
        <v>7</v>
      </c>
      <c r="L11" s="136">
        <v>45576</v>
      </c>
      <c r="M11" s="136"/>
      <c r="N11" s="136"/>
      <c r="O11" s="136"/>
      <c r="P11" s="136"/>
      <c r="Q11" s="136"/>
      <c r="R11" s="136"/>
      <c r="T11" s="137">
        <v>0.54166666666666663</v>
      </c>
      <c r="U11" s="137"/>
      <c r="V11" s="137"/>
      <c r="W11" s="1" t="s">
        <v>11</v>
      </c>
      <c r="X11" s="137">
        <v>0.66666666666666663</v>
      </c>
      <c r="Y11" s="137"/>
      <c r="Z11" s="137"/>
    </row>
    <row r="12" spans="1:37">
      <c r="B12" s="2" t="s">
        <v>12</v>
      </c>
      <c r="D12" s="93"/>
      <c r="E12" s="93"/>
      <c r="F12" s="93"/>
      <c r="G12" s="93"/>
      <c r="H12" s="93"/>
      <c r="I12" s="93"/>
      <c r="J12" s="93"/>
      <c r="L12" s="136">
        <v>45577</v>
      </c>
      <c r="M12" s="136"/>
      <c r="N12" s="136"/>
      <c r="O12" s="136"/>
      <c r="P12" s="136"/>
      <c r="Q12" s="136"/>
      <c r="R12" s="136"/>
      <c r="T12" s="137">
        <v>0.375</v>
      </c>
      <c r="U12" s="137"/>
      <c r="V12" s="137"/>
      <c r="W12" s="1" t="s">
        <v>11</v>
      </c>
      <c r="X12" s="137">
        <v>0.625</v>
      </c>
      <c r="Y12" s="137"/>
      <c r="Z12" s="137"/>
    </row>
    <row r="13" spans="1:37">
      <c r="B13" s="2"/>
      <c r="C13" s="1" t="s">
        <v>13</v>
      </c>
      <c r="D13" s="122" t="s">
        <v>14</v>
      </c>
      <c r="E13" s="122"/>
      <c r="F13" s="122"/>
      <c r="G13" s="122"/>
      <c r="H13" s="122"/>
      <c r="I13" s="122"/>
      <c r="J13" s="122"/>
      <c r="K13" s="1" t="s">
        <v>7</v>
      </c>
      <c r="L13" s="132" t="s">
        <v>15</v>
      </c>
      <c r="M13" s="132"/>
      <c r="N13" s="132"/>
      <c r="O13" s="132"/>
      <c r="P13" s="138" t="s">
        <v>16</v>
      </c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</row>
    <row r="14" spans="1:37">
      <c r="B14" s="2"/>
      <c r="D14" s="93"/>
      <c r="E14" s="93"/>
      <c r="F14" s="93"/>
      <c r="G14" s="93"/>
      <c r="H14" s="93"/>
      <c r="I14" s="93"/>
      <c r="J14" s="93"/>
      <c r="L14" s="132" t="s">
        <v>17</v>
      </c>
      <c r="M14" s="132"/>
      <c r="N14" s="132"/>
      <c r="O14" s="132"/>
      <c r="P14" s="122" t="s">
        <v>18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"/>
    </row>
    <row r="15" spans="1:37">
      <c r="B15" s="2"/>
      <c r="C15" s="1" t="s">
        <v>19</v>
      </c>
      <c r="D15" s="122" t="s">
        <v>20</v>
      </c>
      <c r="E15" s="122"/>
      <c r="F15" s="122"/>
      <c r="G15" s="122"/>
      <c r="H15" s="122"/>
      <c r="I15" s="122"/>
      <c r="J15" s="122"/>
      <c r="K15" s="1" t="s">
        <v>7</v>
      </c>
      <c r="L15" s="133" t="s">
        <v>21</v>
      </c>
      <c r="M15" s="133"/>
      <c r="N15" s="133"/>
      <c r="O15" s="134" t="s">
        <v>22</v>
      </c>
      <c r="P15" s="134"/>
      <c r="Q15" s="134"/>
      <c r="R15" s="134"/>
      <c r="S15" s="134"/>
      <c r="T15" s="134"/>
      <c r="U15" s="134"/>
      <c r="V15" s="134"/>
      <c r="W15" s="133" t="s">
        <v>23</v>
      </c>
      <c r="X15" s="133"/>
      <c r="Y15" s="133"/>
      <c r="Z15" s="135" t="s">
        <v>24</v>
      </c>
      <c r="AA15" s="135"/>
      <c r="AB15" s="135"/>
      <c r="AC15" s="135"/>
      <c r="AD15" s="135"/>
      <c r="AE15" s="135"/>
      <c r="AF15" s="135"/>
      <c r="AG15" s="135"/>
      <c r="AH15" s="135"/>
      <c r="AI15" s="135"/>
    </row>
    <row r="16" spans="1:37">
      <c r="B16" s="2"/>
      <c r="L16" s="131" t="s">
        <v>25</v>
      </c>
      <c r="M16" s="131"/>
      <c r="N16" s="131"/>
      <c r="O16" s="120"/>
      <c r="P16" s="120"/>
      <c r="Q16" s="120"/>
      <c r="R16" s="120"/>
      <c r="S16" s="120"/>
      <c r="T16" s="120"/>
      <c r="U16" s="120"/>
      <c r="V16" s="120"/>
      <c r="W16" s="131" t="s">
        <v>26</v>
      </c>
      <c r="X16" s="131"/>
      <c r="Y16" s="13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</row>
    <row r="17" spans="2:113">
      <c r="B17" s="2"/>
      <c r="L17" s="131" t="s">
        <v>27</v>
      </c>
      <c r="M17" s="131"/>
      <c r="N17" s="131"/>
      <c r="O17" s="120"/>
      <c r="P17" s="120"/>
      <c r="Q17" s="120"/>
      <c r="R17" s="120"/>
      <c r="S17" s="120"/>
      <c r="T17" s="120"/>
      <c r="U17" s="120"/>
      <c r="V17" s="120"/>
      <c r="W17" s="131" t="s">
        <v>28</v>
      </c>
      <c r="X17" s="131"/>
      <c r="Y17" s="13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</row>
    <row r="18" spans="2:113">
      <c r="B18" s="2"/>
      <c r="C18" s="1" t="s">
        <v>29</v>
      </c>
      <c r="D18" s="122" t="s">
        <v>30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</row>
    <row r="19" spans="2:113">
      <c r="D19" s="119" t="s">
        <v>31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5"/>
    </row>
    <row r="20" spans="2:113"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5"/>
    </row>
    <row r="21" spans="2:113" s="4" customFormat="1"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2:113">
      <c r="B22" s="2"/>
      <c r="C22" s="1" t="s">
        <v>32</v>
      </c>
      <c r="D22" s="122" t="s">
        <v>33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</row>
    <row r="23" spans="2:113">
      <c r="D23" s="117" t="s">
        <v>34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</row>
    <row r="24" spans="2:113"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</row>
    <row r="25" spans="2:113"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</row>
    <row r="26" spans="2:113"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</row>
    <row r="27" spans="2:113"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</row>
    <row r="28" spans="2:113"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</row>
    <row r="29" spans="2:113"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</row>
    <row r="30" spans="2:113" s="4" customFormat="1"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2:113">
      <c r="B31" s="64">
        <v>2</v>
      </c>
      <c r="C31" s="122" t="s">
        <v>35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</row>
    <row r="32" spans="2:113">
      <c r="C32" s="117" t="s">
        <v>36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I32" s="5"/>
    </row>
    <row r="33" spans="1:35">
      <c r="AH33" s="95"/>
      <c r="AI33" s="5"/>
    </row>
    <row r="34" spans="1:35">
      <c r="B34" s="64">
        <v>3</v>
      </c>
      <c r="C34" s="122" t="s">
        <v>37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</row>
    <row r="35" spans="1:35">
      <c r="C35" s="128" t="s">
        <v>38</v>
      </c>
      <c r="D35" s="128"/>
      <c r="E35" s="128"/>
      <c r="F35" s="128"/>
      <c r="G35" s="128"/>
      <c r="H35" s="128"/>
      <c r="I35" s="128"/>
      <c r="J35" s="126">
        <f>M36+M37</f>
        <v>53434</v>
      </c>
      <c r="K35" s="126"/>
      <c r="L35" s="126"/>
      <c r="M35" s="126"/>
      <c r="N35" s="126"/>
      <c r="O35" s="127" t="s">
        <v>39</v>
      </c>
      <c r="P35" s="127"/>
      <c r="Q35" s="127"/>
      <c r="R35" s="127"/>
      <c r="S35" s="127"/>
      <c r="T35" s="127"/>
      <c r="U35" s="127"/>
      <c r="V35" s="127"/>
      <c r="W35" s="129">
        <f>W36+W37</f>
        <v>46334</v>
      </c>
      <c r="X35" s="129"/>
      <c r="Y35" s="129"/>
      <c r="Z35" s="129"/>
      <c r="AA35" s="127" t="s">
        <v>40</v>
      </c>
      <c r="AB35" s="127"/>
      <c r="AC35" s="127"/>
      <c r="AD35" s="127"/>
      <c r="AE35" s="129">
        <f>AE36+AE37</f>
        <v>7100</v>
      </c>
      <c r="AF35" s="129"/>
      <c r="AG35" s="129"/>
      <c r="AH35" s="129"/>
    </row>
    <row r="36" spans="1:35">
      <c r="D36" s="130" t="s">
        <v>41</v>
      </c>
      <c r="E36" s="130"/>
      <c r="F36" s="130"/>
      <c r="G36" s="125" t="s">
        <v>42</v>
      </c>
      <c r="H36" s="125"/>
      <c r="I36" s="125"/>
      <c r="J36" s="125"/>
      <c r="K36" s="125"/>
      <c r="L36" s="125"/>
      <c r="M36" s="123">
        <v>15000</v>
      </c>
      <c r="N36" s="123"/>
      <c r="O36" s="123"/>
      <c r="P36" s="123"/>
      <c r="Q36" s="125" t="s">
        <v>43</v>
      </c>
      <c r="R36" s="125"/>
      <c r="S36" s="125"/>
      <c r="T36" s="125"/>
      <c r="U36" s="125"/>
      <c r="V36" s="125"/>
      <c r="W36" s="123">
        <v>14000</v>
      </c>
      <c r="X36" s="123"/>
      <c r="Y36" s="123"/>
      <c r="Z36" s="123"/>
      <c r="AA36" s="127" t="s">
        <v>40</v>
      </c>
      <c r="AB36" s="127"/>
      <c r="AC36" s="127"/>
      <c r="AD36" s="127"/>
      <c r="AE36" s="123">
        <f>M36-W36</f>
        <v>1000</v>
      </c>
      <c r="AF36" s="123"/>
      <c r="AG36" s="123"/>
      <c r="AH36" s="123"/>
      <c r="AI36" s="5"/>
    </row>
    <row r="37" spans="1:35">
      <c r="C37" s="94"/>
      <c r="D37" s="124" t="s">
        <v>44</v>
      </c>
      <c r="E37" s="124"/>
      <c r="F37" s="124"/>
      <c r="G37" s="125" t="s">
        <v>42</v>
      </c>
      <c r="H37" s="125"/>
      <c r="I37" s="125"/>
      <c r="J37" s="125"/>
      <c r="K37" s="125"/>
      <c r="L37" s="125"/>
      <c r="M37" s="126">
        <f>SUM('＜見本＞行程表及び旅費積算書'!$O$14)</f>
        <v>38434</v>
      </c>
      <c r="N37" s="126"/>
      <c r="O37" s="126"/>
      <c r="P37" s="126"/>
      <c r="Q37" s="125" t="s">
        <v>43</v>
      </c>
      <c r="R37" s="125"/>
      <c r="S37" s="125"/>
      <c r="T37" s="125"/>
      <c r="U37" s="125"/>
      <c r="V37" s="125"/>
      <c r="W37" s="126">
        <f>SUM('＜見本＞行程表及び旅費積算書'!$Z$14)</f>
        <v>32334</v>
      </c>
      <c r="X37" s="126"/>
      <c r="Y37" s="126"/>
      <c r="Z37" s="126"/>
      <c r="AA37" s="127" t="s">
        <v>40</v>
      </c>
      <c r="AB37" s="127"/>
      <c r="AC37" s="127"/>
      <c r="AD37" s="127"/>
      <c r="AE37" s="126">
        <f>M37-W37</f>
        <v>6100</v>
      </c>
      <c r="AF37" s="126"/>
      <c r="AG37" s="126"/>
      <c r="AH37" s="126"/>
    </row>
    <row r="38" spans="1:35">
      <c r="D38" s="117" t="s">
        <v>45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5"/>
    </row>
    <row r="39" spans="1:35">
      <c r="D39" s="117" t="s">
        <v>46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5"/>
    </row>
    <row r="40" spans="1:35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>
      <c r="A41" s="118" t="s">
        <v>47</v>
      </c>
      <c r="B41" s="118"/>
      <c r="C41" s="119" t="s">
        <v>48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</row>
    <row r="42" spans="1:35"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</row>
  </sheetData>
  <sheetProtection sheet="1" selectLockedCells="1" selectUnlockedCells="1"/>
  <mergeCells count="63">
    <mergeCell ref="C9:AI9"/>
    <mergeCell ref="A1:AI1"/>
    <mergeCell ref="A3:AI3"/>
    <mergeCell ref="U7:AI7"/>
    <mergeCell ref="U5:AI6"/>
    <mergeCell ref="D10:J10"/>
    <mergeCell ref="D11:J11"/>
    <mergeCell ref="L11:R11"/>
    <mergeCell ref="T11:V11"/>
    <mergeCell ref="X11:Z11"/>
    <mergeCell ref="L10:AK10"/>
    <mergeCell ref="L12:R12"/>
    <mergeCell ref="T12:V12"/>
    <mergeCell ref="X12:Z12"/>
    <mergeCell ref="D13:J13"/>
    <mergeCell ref="L13:O13"/>
    <mergeCell ref="P13:AJ13"/>
    <mergeCell ref="L14:O14"/>
    <mergeCell ref="P14:AI14"/>
    <mergeCell ref="D15:J15"/>
    <mergeCell ref="L15:N15"/>
    <mergeCell ref="W15:Y15"/>
    <mergeCell ref="O15:V15"/>
    <mergeCell ref="Z15:AI15"/>
    <mergeCell ref="L17:N17"/>
    <mergeCell ref="W17:Y17"/>
    <mergeCell ref="O16:V16"/>
    <mergeCell ref="AE35:AH35"/>
    <mergeCell ref="D18:AI18"/>
    <mergeCell ref="D19:AH20"/>
    <mergeCell ref="D22:AI22"/>
    <mergeCell ref="D23:AI29"/>
    <mergeCell ref="C32:AG32"/>
    <mergeCell ref="Z16:AI16"/>
    <mergeCell ref="L16:N16"/>
    <mergeCell ref="W16:Y16"/>
    <mergeCell ref="AA36:AD36"/>
    <mergeCell ref="C35:I35"/>
    <mergeCell ref="J35:N35"/>
    <mergeCell ref="O35:V35"/>
    <mergeCell ref="W35:Z35"/>
    <mergeCell ref="AA35:AD35"/>
    <mergeCell ref="D36:F36"/>
    <mergeCell ref="G36:L36"/>
    <mergeCell ref="M36:P36"/>
    <mergeCell ref="Q36:V36"/>
    <mergeCell ref="W36:Z36"/>
    <mergeCell ref="D38:AH38"/>
    <mergeCell ref="D39:AH39"/>
    <mergeCell ref="A41:B41"/>
    <mergeCell ref="C41:AI42"/>
    <mergeCell ref="O17:V17"/>
    <mergeCell ref="Z17:AI17"/>
    <mergeCell ref="C34:AI34"/>
    <mergeCell ref="C31:AI31"/>
    <mergeCell ref="AE36:AH36"/>
    <mergeCell ref="D37:F37"/>
    <mergeCell ref="G37:L37"/>
    <mergeCell ref="M37:P37"/>
    <mergeCell ref="Q37:V37"/>
    <mergeCell ref="W37:Z37"/>
    <mergeCell ref="AA37:AD37"/>
    <mergeCell ref="AE37:AH37"/>
  </mergeCells>
  <phoneticPr fontId="4"/>
  <conditionalFormatting sqref="L11:R12 T11:V12 D23">
    <cfRule type="containsBlanks" dxfId="10" priority="6">
      <formula>LEN(TRIM(D11))=0</formula>
    </cfRule>
  </conditionalFormatting>
  <conditionalFormatting sqref="L10:AK10">
    <cfRule type="containsBlanks" dxfId="9" priority="2">
      <formula>LEN(TRIM(L10))=0</formula>
    </cfRule>
  </conditionalFormatting>
  <conditionalFormatting sqref="P13:AJ13">
    <cfRule type="containsBlanks" dxfId="8" priority="1">
      <formula>LEN(TRIM(P13))=0</formula>
    </cfRule>
  </conditionalFormatting>
  <conditionalFormatting sqref="U5 U7 X11:Z12 P14:AI14 O15:O17 Z15:Z17 D19:AH20 D23:AI29 M36:P36 W36:Z36">
    <cfRule type="containsBlanks" dxfId="7" priority="4">
      <formula>LEN(TRIM(D5))=0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O15:O17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5"/>
  <sheetViews>
    <sheetView showZeros="0" view="pageBreakPreview" zoomScale="90" zoomScaleNormal="100" zoomScaleSheetLayoutView="90" workbookViewId="0">
      <selection activeCell="A8" sqref="A8"/>
    </sheetView>
  </sheetViews>
  <sheetFormatPr defaultColWidth="2.6640625" defaultRowHeight="37.5" customHeight="1"/>
  <cols>
    <col min="1" max="1" width="8.77734375" style="4" customWidth="1"/>
    <col min="2" max="2" width="5.33203125" style="4" bestFit="1" customWidth="1"/>
    <col min="3" max="3" width="4.21875" style="12" bestFit="1" customWidth="1"/>
    <col min="4" max="4" width="5.33203125" style="4" bestFit="1" customWidth="1"/>
    <col min="5" max="7" width="10.6640625" style="4" customWidth="1"/>
    <col min="8" max="8" width="7.44140625" style="12" customWidth="1"/>
    <col min="9" max="30" width="7.44140625" style="4" customWidth="1"/>
    <col min="31" max="16384" width="2.6640625" style="4"/>
  </cols>
  <sheetData>
    <row r="1" spans="1:35" ht="1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 ht="15.6" thickBot="1">
      <c r="A2" s="177" t="s">
        <v>49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</row>
    <row r="3" spans="1:35" ht="15">
      <c r="C3" s="4"/>
      <c r="H3" s="4"/>
      <c r="I3" s="179" t="s">
        <v>50</v>
      </c>
      <c r="J3" s="180"/>
      <c r="K3" s="180"/>
      <c r="L3" s="180"/>
      <c r="M3" s="180"/>
      <c r="N3" s="180"/>
      <c r="O3" s="180"/>
      <c r="P3" s="180"/>
      <c r="Q3" s="180"/>
      <c r="R3" s="180"/>
      <c r="S3" s="181"/>
      <c r="T3" s="182" t="s">
        <v>51</v>
      </c>
      <c r="U3" s="180"/>
      <c r="V3" s="180"/>
      <c r="W3" s="180"/>
      <c r="X3" s="180"/>
      <c r="Y3" s="180"/>
      <c r="Z3" s="180"/>
      <c r="AA3" s="180"/>
      <c r="AB3" s="180"/>
      <c r="AC3" s="180"/>
      <c r="AD3" s="181"/>
    </row>
    <row r="4" spans="1:35" ht="31.5" customHeight="1">
      <c r="A4" s="12" t="s">
        <v>52</v>
      </c>
      <c r="B4" s="156" t="str">
        <f>'＜見本＞報告書'!Z15</f>
        <v>山田　○○</v>
      </c>
      <c r="C4" s="156"/>
      <c r="D4" s="156"/>
      <c r="E4" s="156"/>
      <c r="H4" s="4"/>
      <c r="I4" s="186" t="s">
        <v>53</v>
      </c>
      <c r="J4" s="187"/>
      <c r="K4" s="188"/>
      <c r="L4" s="188"/>
      <c r="M4" s="189"/>
      <c r="N4" s="149" t="s">
        <v>54</v>
      </c>
      <c r="O4" s="150"/>
      <c r="P4" s="62"/>
      <c r="Q4" s="149" t="s">
        <v>55</v>
      </c>
      <c r="R4" s="150"/>
      <c r="S4" s="63"/>
      <c r="T4" s="151" t="s">
        <v>53</v>
      </c>
      <c r="U4" s="152"/>
      <c r="V4" s="153">
        <f>K4</f>
        <v>0</v>
      </c>
      <c r="W4" s="154"/>
      <c r="X4" s="155"/>
      <c r="Y4" s="184" t="s">
        <v>54</v>
      </c>
      <c r="Z4" s="185"/>
      <c r="AA4" s="85">
        <f>P4</f>
        <v>0</v>
      </c>
      <c r="AB4" s="183" t="s">
        <v>55</v>
      </c>
      <c r="AC4" s="183"/>
      <c r="AD4" s="84">
        <f>S4</f>
        <v>0</v>
      </c>
    </row>
    <row r="5" spans="1:35" ht="31.5" customHeight="1" thickBot="1">
      <c r="A5" s="12" t="s">
        <v>56</v>
      </c>
      <c r="B5" s="160" t="str">
        <f>'＜見本＞報告書'!O15</f>
        <v>各種福祉士</v>
      </c>
      <c r="C5" s="160"/>
      <c r="D5" s="160"/>
      <c r="E5" s="160"/>
      <c r="I5" s="171" t="s">
        <v>57</v>
      </c>
      <c r="J5" s="172"/>
      <c r="K5" s="172"/>
      <c r="L5" s="143" t="s">
        <v>58</v>
      </c>
      <c r="M5" s="144"/>
      <c r="N5" s="173" t="s">
        <v>59</v>
      </c>
      <c r="O5" s="172"/>
      <c r="P5" s="174" t="s">
        <v>60</v>
      </c>
      <c r="Q5" s="174"/>
      <c r="R5" s="175" t="s">
        <v>61</v>
      </c>
      <c r="S5" s="176"/>
      <c r="T5" s="169" t="str">
        <f>I5</f>
        <v>鉄道賃</v>
      </c>
      <c r="U5" s="162"/>
      <c r="V5" s="162"/>
      <c r="W5" s="170" t="str">
        <f>L5</f>
        <v>航空賃</v>
      </c>
      <c r="X5" s="169"/>
      <c r="Y5" s="161" t="s">
        <v>59</v>
      </c>
      <c r="Z5" s="162"/>
      <c r="AA5" s="163" t="str">
        <f>P5</f>
        <v>宿泊料</v>
      </c>
      <c r="AB5" s="164"/>
      <c r="AC5" s="163" t="str">
        <f>R5</f>
        <v>食卓料</v>
      </c>
      <c r="AD5" s="165"/>
    </row>
    <row r="6" spans="1:35" ht="30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3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">
      <c r="A7" s="27"/>
      <c r="B7" s="28"/>
      <c r="C7" s="29"/>
      <c r="D7" s="30"/>
      <c r="E7" s="31"/>
      <c r="F7" s="32"/>
      <c r="G7" s="31"/>
      <c r="H7" s="28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7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44">
        <v>45577</v>
      </c>
      <c r="B8" s="45">
        <v>0.3756944444444445</v>
      </c>
      <c r="C8" s="46" t="s">
        <v>78</v>
      </c>
      <c r="D8" s="47">
        <v>0.38263888888888892</v>
      </c>
      <c r="E8" s="48" t="s">
        <v>79</v>
      </c>
      <c r="F8" s="48" t="s">
        <v>80</v>
      </c>
      <c r="G8" s="48" t="s">
        <v>81</v>
      </c>
      <c r="H8" s="49"/>
      <c r="I8" s="50">
        <v>7.5</v>
      </c>
      <c r="J8" s="51">
        <v>157</v>
      </c>
      <c r="K8" s="51"/>
      <c r="L8" s="51"/>
      <c r="M8" s="51"/>
      <c r="N8" s="52"/>
      <c r="O8" s="53"/>
      <c r="P8" s="86" t="str">
        <f>IF(H8="","",IF($K$4="",1,""))</f>
        <v/>
      </c>
      <c r="Q8" s="51"/>
      <c r="R8" s="86" t="str">
        <f t="shared" ref="R8:R11" si="0"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115">
        <f t="shared" ref="T8:AA11" si="1">I8</f>
        <v>7.5</v>
      </c>
      <c r="U8" s="86">
        <f t="shared" si="1"/>
        <v>157</v>
      </c>
      <c r="V8" s="86">
        <f t="shared" si="1"/>
        <v>0</v>
      </c>
      <c r="W8" s="86">
        <f>L8</f>
        <v>0</v>
      </c>
      <c r="X8" s="86">
        <f t="shared" si="1"/>
        <v>0</v>
      </c>
      <c r="Y8" s="89">
        <f t="shared" si="1"/>
        <v>0</v>
      </c>
      <c r="Z8" s="86">
        <f t="shared" si="1"/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44"/>
      <c r="B9" s="54">
        <v>0.39652777777777781</v>
      </c>
      <c r="C9" s="55" t="s">
        <v>78</v>
      </c>
      <c r="D9" s="56">
        <v>0.48125000000000001</v>
      </c>
      <c r="E9" s="57" t="s">
        <v>81</v>
      </c>
      <c r="F9" s="57" t="s">
        <v>82</v>
      </c>
      <c r="G9" s="57" t="s">
        <v>83</v>
      </c>
      <c r="H9" s="49" t="s">
        <v>84</v>
      </c>
      <c r="I9" s="58">
        <v>357.3</v>
      </c>
      <c r="J9" s="59">
        <v>6380</v>
      </c>
      <c r="K9" s="59">
        <v>4180</v>
      </c>
      <c r="L9" s="59"/>
      <c r="M9" s="59"/>
      <c r="N9" s="60"/>
      <c r="O9" s="59"/>
      <c r="P9" s="86">
        <f>IF(H9="","",IF($K$4="",1,""))</f>
        <v>1</v>
      </c>
      <c r="Q9" s="59">
        <v>17000</v>
      </c>
      <c r="R9" s="86" t="str">
        <f t="shared" si="0"/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116">
        <f t="shared" si="1"/>
        <v>357.3</v>
      </c>
      <c r="U9" s="91">
        <f t="shared" si="1"/>
        <v>6380</v>
      </c>
      <c r="V9" s="91">
        <f t="shared" si="1"/>
        <v>4180</v>
      </c>
      <c r="W9" s="86">
        <f t="shared" si="1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>
        <f>P9</f>
        <v>1</v>
      </c>
      <c r="AB9" s="86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>10900</v>
      </c>
      <c r="AC9" s="91" t="str">
        <f t="shared" ref="AC9:AC11" si="2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44">
        <v>45578</v>
      </c>
      <c r="B10" s="54">
        <v>0.68680555555555556</v>
      </c>
      <c r="C10" s="55" t="s">
        <v>78</v>
      </c>
      <c r="D10" s="56">
        <v>0.76944444444444438</v>
      </c>
      <c r="E10" s="61" t="s">
        <v>83</v>
      </c>
      <c r="F10" s="61" t="s">
        <v>82</v>
      </c>
      <c r="G10" s="61" t="s">
        <v>81</v>
      </c>
      <c r="H10" s="49"/>
      <c r="I10" s="58">
        <v>357.3</v>
      </c>
      <c r="J10" s="59">
        <v>6380</v>
      </c>
      <c r="K10" s="59">
        <v>4180</v>
      </c>
      <c r="L10" s="59"/>
      <c r="M10" s="59"/>
      <c r="N10" s="60"/>
      <c r="O10" s="59"/>
      <c r="P10" s="86" t="str">
        <f t="shared" ref="P10:P11" si="3">IF(H10="","",IF($K$4="",1,""))</f>
        <v/>
      </c>
      <c r="Q10" s="59"/>
      <c r="R10" s="86" t="str">
        <f t="shared" si="0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116">
        <f t="shared" si="1"/>
        <v>357.3</v>
      </c>
      <c r="U10" s="91">
        <f t="shared" si="1"/>
        <v>6380</v>
      </c>
      <c r="V10" s="91">
        <f t="shared" si="1"/>
        <v>4180</v>
      </c>
      <c r="W10" s="86">
        <f t="shared" si="1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91" t="str">
        <f t="shared" si="2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 thickBot="1">
      <c r="A11" s="44"/>
      <c r="B11" s="54">
        <v>0.77500000000000002</v>
      </c>
      <c r="C11" s="55" t="s">
        <v>78</v>
      </c>
      <c r="D11" s="56">
        <v>0.78611111111111109</v>
      </c>
      <c r="E11" s="61" t="s">
        <v>81</v>
      </c>
      <c r="F11" s="61" t="s">
        <v>80</v>
      </c>
      <c r="G11" s="61" t="s">
        <v>79</v>
      </c>
      <c r="H11" s="49"/>
      <c r="I11" s="58">
        <v>7.5</v>
      </c>
      <c r="J11" s="59">
        <v>157</v>
      </c>
      <c r="K11" s="59"/>
      <c r="L11" s="59"/>
      <c r="M11" s="59"/>
      <c r="N11" s="60"/>
      <c r="O11" s="59"/>
      <c r="P11" s="86" t="str">
        <f t="shared" si="3"/>
        <v/>
      </c>
      <c r="Q11" s="59"/>
      <c r="R11" s="86" t="str">
        <f t="shared" si="0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116">
        <f t="shared" si="1"/>
        <v>7.5</v>
      </c>
      <c r="U11" s="91">
        <f t="shared" si="1"/>
        <v>157</v>
      </c>
      <c r="V11" s="91">
        <f t="shared" si="1"/>
        <v>0</v>
      </c>
      <c r="W11" s="86">
        <f t="shared" si="1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91" t="str">
        <f t="shared" si="2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37.5" customHeight="1" thickBot="1">
      <c r="A12" s="166" t="s">
        <v>85</v>
      </c>
      <c r="B12" s="167"/>
      <c r="C12" s="167"/>
      <c r="D12" s="167"/>
      <c r="E12" s="167"/>
      <c r="F12" s="167"/>
      <c r="G12" s="167"/>
      <c r="H12" s="167"/>
      <c r="I12" s="76">
        <f t="shared" ref="I12:AD12" si="4">SUM(I8:I11)</f>
        <v>729.6</v>
      </c>
      <c r="J12" s="77">
        <f t="shared" si="4"/>
        <v>13074</v>
      </c>
      <c r="K12" s="78">
        <f t="shared" si="4"/>
        <v>8360</v>
      </c>
      <c r="L12" s="79">
        <f t="shared" si="4"/>
        <v>0</v>
      </c>
      <c r="M12" s="77">
        <f t="shared" si="4"/>
        <v>0</v>
      </c>
      <c r="N12" s="79">
        <f t="shared" si="4"/>
        <v>0</v>
      </c>
      <c r="O12" s="77">
        <f t="shared" si="4"/>
        <v>0</v>
      </c>
      <c r="P12" s="77">
        <f t="shared" si="4"/>
        <v>1</v>
      </c>
      <c r="Q12" s="77">
        <f t="shared" si="4"/>
        <v>17000</v>
      </c>
      <c r="R12" s="77">
        <f t="shared" si="4"/>
        <v>0</v>
      </c>
      <c r="S12" s="113">
        <f t="shared" si="4"/>
        <v>0</v>
      </c>
      <c r="T12" s="114">
        <f t="shared" si="4"/>
        <v>729.6</v>
      </c>
      <c r="U12" s="81">
        <f t="shared" si="4"/>
        <v>13074</v>
      </c>
      <c r="V12" s="81">
        <f t="shared" si="4"/>
        <v>8360</v>
      </c>
      <c r="W12" s="81">
        <f t="shared" si="4"/>
        <v>0</v>
      </c>
      <c r="X12" s="81">
        <f t="shared" si="4"/>
        <v>0</v>
      </c>
      <c r="Y12" s="82">
        <f t="shared" si="4"/>
        <v>0</v>
      </c>
      <c r="Z12" s="81">
        <f t="shared" si="4"/>
        <v>0</v>
      </c>
      <c r="AA12" s="81">
        <f t="shared" si="4"/>
        <v>1</v>
      </c>
      <c r="AB12" s="81">
        <f t="shared" si="4"/>
        <v>10900</v>
      </c>
      <c r="AC12" s="81">
        <f t="shared" si="4"/>
        <v>0</v>
      </c>
      <c r="AD12" s="83">
        <f t="shared" si="4"/>
        <v>0</v>
      </c>
    </row>
    <row r="13" spans="1:35" ht="19.5" customHeight="1" thickBot="1">
      <c r="C13" s="4"/>
      <c r="H13" s="4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5" ht="37.5" customHeight="1" thickBot="1">
      <c r="H14" s="42"/>
      <c r="I14" s="168" t="s">
        <v>42</v>
      </c>
      <c r="J14" s="148"/>
      <c r="K14" s="148"/>
      <c r="L14" s="148"/>
      <c r="M14" s="148"/>
      <c r="N14" s="148"/>
      <c r="O14" s="157">
        <f>SUM(K4,J12,K12,M12,O12,Q12,S12)</f>
        <v>38434</v>
      </c>
      <c r="P14" s="158"/>
      <c r="Q14" s="158"/>
      <c r="R14" s="158"/>
      <c r="S14" s="159"/>
      <c r="T14" s="147" t="s">
        <v>86</v>
      </c>
      <c r="U14" s="148"/>
      <c r="V14" s="148"/>
      <c r="W14" s="148"/>
      <c r="X14" s="148"/>
      <c r="Y14" s="148"/>
      <c r="Z14" s="157">
        <f>SUM(V4,U12,V12,X12,Z12,AB12,AD12)</f>
        <v>32334</v>
      </c>
      <c r="AA14" s="158"/>
      <c r="AB14" s="158"/>
      <c r="AC14" s="158"/>
      <c r="AD14" s="159"/>
    </row>
    <row r="15" spans="1:35" ht="37.5" customHeight="1" thickBot="1">
      <c r="A15" s="145" t="s">
        <v>87</v>
      </c>
      <c r="B15" s="145"/>
      <c r="C15" s="145"/>
      <c r="D15" s="145"/>
      <c r="E15" s="145"/>
      <c r="F15" s="145"/>
      <c r="G15" s="145"/>
      <c r="H15" s="145"/>
      <c r="I15" s="146"/>
      <c r="J15" s="146"/>
      <c r="K15" s="146"/>
      <c r="L15" s="146"/>
      <c r="M15" s="146"/>
      <c r="N15" s="146"/>
      <c r="O15" s="43"/>
      <c r="P15" s="43"/>
      <c r="Q15" s="43"/>
      <c r="R15" s="43"/>
      <c r="S15" s="43"/>
      <c r="T15" s="147" t="s">
        <v>88</v>
      </c>
      <c r="U15" s="148"/>
      <c r="V15" s="148"/>
      <c r="W15" s="148"/>
      <c r="X15" s="148"/>
      <c r="Y15" s="148"/>
      <c r="Z15" s="157">
        <f>O14-Z14</f>
        <v>6100</v>
      </c>
      <c r="AA15" s="158"/>
      <c r="AB15" s="158"/>
      <c r="AC15" s="158"/>
      <c r="AD15" s="159"/>
    </row>
  </sheetData>
  <sheetProtection sheet="1" selectLockedCells="1" selectUnlockedCells="1"/>
  <mergeCells count="32">
    <mergeCell ref="A1:AI1"/>
    <mergeCell ref="A2:AD2"/>
    <mergeCell ref="I3:S3"/>
    <mergeCell ref="T3:AD3"/>
    <mergeCell ref="AB4:AC4"/>
    <mergeCell ref="Y4:Z4"/>
    <mergeCell ref="I4:J4"/>
    <mergeCell ref="K4:M4"/>
    <mergeCell ref="N4:O4"/>
    <mergeCell ref="Z15:AD15"/>
    <mergeCell ref="B5:E5"/>
    <mergeCell ref="Y5:Z5"/>
    <mergeCell ref="AA5:AB5"/>
    <mergeCell ref="AC5:AD5"/>
    <mergeCell ref="A12:H12"/>
    <mergeCell ref="I14:N14"/>
    <mergeCell ref="O14:S14"/>
    <mergeCell ref="T14:Y14"/>
    <mergeCell ref="Z14:AD14"/>
    <mergeCell ref="T5:V5"/>
    <mergeCell ref="W5:X5"/>
    <mergeCell ref="I5:K5"/>
    <mergeCell ref="N5:O5"/>
    <mergeCell ref="P5:Q5"/>
    <mergeCell ref="R5:S5"/>
    <mergeCell ref="L5:M5"/>
    <mergeCell ref="A15:N15"/>
    <mergeCell ref="T15:Y15"/>
    <mergeCell ref="Q4:R4"/>
    <mergeCell ref="T4:U4"/>
    <mergeCell ref="V4:X4"/>
    <mergeCell ref="B4:E4"/>
  </mergeCells>
  <phoneticPr fontId="4"/>
  <conditionalFormatting sqref="K4:M4 P4 S4 A8:O11 Q8:Q11">
    <cfRule type="containsBlanks" dxfId="6" priority="2">
      <formula>LEN(TRIM(A4))=0</formula>
    </cfRule>
  </conditionalFormatting>
  <dataValidations count="1">
    <dataValidation type="list" allowBlank="1" showInputMessage="1" showErrorMessage="1" sqref="S4 P4" xr:uid="{00000000-0002-0000-01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60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H8:H11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I42"/>
  <sheetViews>
    <sheetView showZeros="0" view="pageBreakPreview" zoomScaleNormal="100" zoomScaleSheetLayoutView="100" workbookViewId="0"/>
  </sheetViews>
  <sheetFormatPr defaultColWidth="2.44140625" defaultRowHeight="15"/>
  <cols>
    <col min="1" max="35" width="2.44140625" style="1"/>
    <col min="36" max="113" width="2.44140625" style="7"/>
    <col min="114" max="16384" width="2.44140625" style="1"/>
  </cols>
  <sheetData>
    <row r="1" spans="1:36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6">
      <c r="B2" s="2"/>
    </row>
    <row r="3" spans="1:36">
      <c r="A3" s="140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</row>
    <row r="4" spans="1:3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6">
      <c r="B5" s="2"/>
      <c r="T5" s="3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</row>
    <row r="6" spans="1:36">
      <c r="B6" s="2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</row>
    <row r="7" spans="1:36">
      <c r="B7" s="2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</row>
    <row r="8" spans="1:36">
      <c r="B8" s="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6">
      <c r="B9" s="64" t="s">
        <v>89</v>
      </c>
      <c r="C9" s="122" t="s">
        <v>4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</row>
    <row r="10" spans="1:36">
      <c r="C10" s="6" t="s">
        <v>5</v>
      </c>
      <c r="D10" s="139" t="s">
        <v>6</v>
      </c>
      <c r="E10" s="139"/>
      <c r="F10" s="139"/>
      <c r="G10" s="139"/>
      <c r="H10" s="139"/>
      <c r="I10" s="139"/>
      <c r="J10" s="139"/>
      <c r="K10" s="6" t="s">
        <v>7</v>
      </c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</row>
    <row r="11" spans="1:36">
      <c r="C11" s="1" t="s">
        <v>9</v>
      </c>
      <c r="D11" s="122" t="s">
        <v>10</v>
      </c>
      <c r="E11" s="122"/>
      <c r="F11" s="122"/>
      <c r="G11" s="122"/>
      <c r="H11" s="122"/>
      <c r="I11" s="122"/>
      <c r="J11" s="122"/>
      <c r="K11" s="1" t="s">
        <v>7</v>
      </c>
      <c r="L11" s="192"/>
      <c r="M11" s="192"/>
      <c r="N11" s="192"/>
      <c r="O11" s="192"/>
      <c r="P11" s="192"/>
      <c r="Q11" s="192"/>
      <c r="R11" s="192"/>
      <c r="T11" s="197"/>
      <c r="U11" s="197"/>
      <c r="V11" s="197"/>
      <c r="W11" s="1" t="str">
        <f>IF(T11="","","～")</f>
        <v/>
      </c>
      <c r="X11" s="197"/>
      <c r="Y11" s="197"/>
      <c r="Z11" s="197"/>
    </row>
    <row r="12" spans="1:36">
      <c r="B12" s="2" t="s">
        <v>12</v>
      </c>
      <c r="D12" s="93"/>
      <c r="E12" s="93"/>
      <c r="F12" s="93"/>
      <c r="G12" s="93"/>
      <c r="H12" s="93"/>
      <c r="I12" s="93"/>
      <c r="J12" s="93"/>
      <c r="L12" s="192"/>
      <c r="M12" s="192"/>
      <c r="N12" s="192"/>
      <c r="O12" s="192"/>
      <c r="P12" s="192"/>
      <c r="Q12" s="192"/>
      <c r="R12" s="192"/>
      <c r="T12" s="197"/>
      <c r="U12" s="197"/>
      <c r="V12" s="197"/>
      <c r="W12" s="1" t="str">
        <f>IF(T12="","","～")</f>
        <v/>
      </c>
      <c r="X12" s="197"/>
      <c r="Y12" s="197"/>
      <c r="Z12" s="197"/>
    </row>
    <row r="13" spans="1:36">
      <c r="B13" s="2"/>
      <c r="C13" s="1" t="s">
        <v>13</v>
      </c>
      <c r="D13" s="122" t="s">
        <v>14</v>
      </c>
      <c r="E13" s="122"/>
      <c r="F13" s="122"/>
      <c r="G13" s="122"/>
      <c r="H13" s="122"/>
      <c r="I13" s="122"/>
      <c r="J13" s="122"/>
      <c r="K13" s="1" t="s">
        <v>7</v>
      </c>
      <c r="L13" s="132" t="s">
        <v>15</v>
      </c>
      <c r="M13" s="132"/>
      <c r="N13" s="132"/>
      <c r="O13" s="132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"/>
    </row>
    <row r="14" spans="1:36">
      <c r="B14" s="2"/>
      <c r="D14" s="93"/>
      <c r="E14" s="93"/>
      <c r="F14" s="93"/>
      <c r="G14" s="93"/>
      <c r="H14" s="93"/>
      <c r="I14" s="93"/>
      <c r="J14" s="93"/>
      <c r="L14" s="132" t="s">
        <v>17</v>
      </c>
      <c r="M14" s="132"/>
      <c r="N14" s="132"/>
      <c r="O14" s="132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"/>
    </row>
    <row r="15" spans="1:36">
      <c r="B15" s="2"/>
      <c r="C15" s="1" t="s">
        <v>19</v>
      </c>
      <c r="D15" s="122" t="s">
        <v>20</v>
      </c>
      <c r="E15" s="122"/>
      <c r="F15" s="122"/>
      <c r="G15" s="122"/>
      <c r="H15" s="122"/>
      <c r="I15" s="122"/>
      <c r="J15" s="122"/>
      <c r="K15" s="1" t="s">
        <v>7</v>
      </c>
      <c r="L15" s="133" t="s">
        <v>21</v>
      </c>
      <c r="M15" s="133"/>
      <c r="N15" s="133"/>
      <c r="O15" s="193"/>
      <c r="P15" s="193"/>
      <c r="Q15" s="193"/>
      <c r="R15" s="193"/>
      <c r="S15" s="193"/>
      <c r="T15" s="193"/>
      <c r="U15" s="193"/>
      <c r="V15" s="193"/>
      <c r="W15" s="133" t="s">
        <v>23</v>
      </c>
      <c r="X15" s="133"/>
      <c r="Y15" s="133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</row>
    <row r="16" spans="1:36">
      <c r="B16" s="2"/>
      <c r="L16" s="133" t="s">
        <v>25</v>
      </c>
      <c r="M16" s="133"/>
      <c r="N16" s="133"/>
      <c r="O16" s="193"/>
      <c r="P16" s="193"/>
      <c r="Q16" s="193"/>
      <c r="R16" s="193"/>
      <c r="S16" s="193"/>
      <c r="T16" s="193"/>
      <c r="U16" s="193"/>
      <c r="V16" s="193"/>
      <c r="W16" s="133" t="s">
        <v>26</v>
      </c>
      <c r="X16" s="133"/>
      <c r="Y16" s="133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</row>
    <row r="17" spans="2:113">
      <c r="B17" s="2"/>
      <c r="L17" s="133" t="s">
        <v>27</v>
      </c>
      <c r="M17" s="133"/>
      <c r="N17" s="133"/>
      <c r="O17" s="193"/>
      <c r="P17" s="193"/>
      <c r="Q17" s="193"/>
      <c r="R17" s="193"/>
      <c r="S17" s="193"/>
      <c r="T17" s="193"/>
      <c r="U17" s="193"/>
      <c r="V17" s="193"/>
      <c r="W17" s="133" t="s">
        <v>28</v>
      </c>
      <c r="X17" s="133"/>
      <c r="Y17" s="133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</row>
    <row r="18" spans="2:113">
      <c r="B18" s="2"/>
      <c r="C18" s="1" t="s">
        <v>29</v>
      </c>
      <c r="D18" s="122" t="s">
        <v>30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</row>
    <row r="19" spans="2:113">
      <c r="D19" s="119" t="s">
        <v>90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5"/>
    </row>
    <row r="20" spans="2:113"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5"/>
    </row>
    <row r="21" spans="2:113" s="4" customFormat="1"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2:113">
      <c r="B22" s="2"/>
      <c r="C22" s="1" t="s">
        <v>32</v>
      </c>
      <c r="D22" s="122" t="s">
        <v>33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</row>
    <row r="23" spans="2:113"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</row>
    <row r="24" spans="2:113"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</row>
    <row r="25" spans="2:113"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</row>
    <row r="26" spans="2:113"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</row>
    <row r="27" spans="2:113"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</row>
    <row r="28" spans="2:113"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</row>
    <row r="29" spans="2:113"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</row>
    <row r="30" spans="2:113" s="4" customFormat="1"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2:113">
      <c r="B31" s="64" t="s">
        <v>91</v>
      </c>
      <c r="C31" s="122" t="s">
        <v>35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</row>
    <row r="32" spans="2:113">
      <c r="C32" s="117" t="s">
        <v>36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</row>
    <row r="33" spans="1:35">
      <c r="AH33" s="95"/>
      <c r="AI33" s="5"/>
    </row>
    <row r="34" spans="1:35">
      <c r="B34" s="64" t="s">
        <v>92</v>
      </c>
      <c r="C34" s="122" t="s">
        <v>37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</row>
    <row r="35" spans="1:35">
      <c r="C35" s="128" t="s">
        <v>38</v>
      </c>
      <c r="D35" s="128"/>
      <c r="E35" s="128"/>
      <c r="F35" s="128"/>
      <c r="G35" s="128"/>
      <c r="H35" s="128"/>
      <c r="I35" s="128"/>
      <c r="J35" s="126">
        <f>M36+M37</f>
        <v>0</v>
      </c>
      <c r="K35" s="126"/>
      <c r="L35" s="126"/>
      <c r="M35" s="126"/>
      <c r="N35" s="126"/>
      <c r="O35" s="127" t="s">
        <v>39</v>
      </c>
      <c r="P35" s="127"/>
      <c r="Q35" s="127"/>
      <c r="R35" s="127"/>
      <c r="S35" s="127"/>
      <c r="T35" s="127"/>
      <c r="U35" s="127"/>
      <c r="V35" s="127"/>
      <c r="W35" s="129">
        <f>W36+W37</f>
        <v>0</v>
      </c>
      <c r="X35" s="129"/>
      <c r="Y35" s="129"/>
      <c r="Z35" s="129"/>
      <c r="AA35" s="127" t="s">
        <v>40</v>
      </c>
      <c r="AB35" s="127"/>
      <c r="AC35" s="127"/>
      <c r="AD35" s="127"/>
      <c r="AE35" s="129">
        <f>AE36+AE37</f>
        <v>0</v>
      </c>
      <c r="AF35" s="129"/>
      <c r="AG35" s="129"/>
      <c r="AH35" s="129"/>
    </row>
    <row r="36" spans="1:35">
      <c r="D36" s="130" t="s">
        <v>41</v>
      </c>
      <c r="E36" s="130"/>
      <c r="F36" s="130"/>
      <c r="G36" s="125" t="s">
        <v>42</v>
      </c>
      <c r="H36" s="125"/>
      <c r="I36" s="125"/>
      <c r="J36" s="125"/>
      <c r="K36" s="125"/>
      <c r="L36" s="125"/>
      <c r="M36" s="190"/>
      <c r="N36" s="190"/>
      <c r="O36" s="190"/>
      <c r="P36" s="190"/>
      <c r="Q36" s="125" t="s">
        <v>43</v>
      </c>
      <c r="R36" s="125"/>
      <c r="S36" s="125"/>
      <c r="T36" s="125"/>
      <c r="U36" s="125"/>
      <c r="V36" s="125"/>
      <c r="W36" s="190"/>
      <c r="X36" s="190"/>
      <c r="Y36" s="190"/>
      <c r="Z36" s="190"/>
      <c r="AA36" s="127" t="s">
        <v>40</v>
      </c>
      <c r="AB36" s="127"/>
      <c r="AC36" s="127"/>
      <c r="AD36" s="127"/>
      <c r="AE36" s="126">
        <f>M36-W36</f>
        <v>0</v>
      </c>
      <c r="AF36" s="126"/>
      <c r="AG36" s="126"/>
      <c r="AH36" s="126"/>
      <c r="AI36" s="5"/>
    </row>
    <row r="37" spans="1:35">
      <c r="C37" s="94"/>
      <c r="D37" s="124" t="s">
        <v>44</v>
      </c>
      <c r="E37" s="124"/>
      <c r="F37" s="124"/>
      <c r="G37" s="125" t="s">
        <v>42</v>
      </c>
      <c r="H37" s="125"/>
      <c r="I37" s="125"/>
      <c r="J37" s="125"/>
      <c r="K37" s="125"/>
      <c r="L37" s="125"/>
      <c r="M37" s="126">
        <f>SUM(A!$O$35,B!$O$35,'C'!$O$35)</f>
        <v>0</v>
      </c>
      <c r="N37" s="126"/>
      <c r="O37" s="126"/>
      <c r="P37" s="126"/>
      <c r="Q37" s="125" t="s">
        <v>43</v>
      </c>
      <c r="R37" s="125"/>
      <c r="S37" s="125"/>
      <c r="T37" s="125"/>
      <c r="U37" s="125"/>
      <c r="V37" s="125"/>
      <c r="W37" s="126">
        <f>SUM(A!$Z$35,B!$Z$35,'C'!$Z$35)</f>
        <v>0</v>
      </c>
      <c r="X37" s="126"/>
      <c r="Y37" s="126"/>
      <c r="Z37" s="126"/>
      <c r="AA37" s="127" t="s">
        <v>40</v>
      </c>
      <c r="AB37" s="127"/>
      <c r="AC37" s="127"/>
      <c r="AD37" s="127"/>
      <c r="AE37" s="126">
        <f>M37-W37</f>
        <v>0</v>
      </c>
      <c r="AF37" s="126"/>
      <c r="AG37" s="126"/>
      <c r="AH37" s="126"/>
    </row>
    <row r="38" spans="1:35">
      <c r="D38" s="117" t="s">
        <v>45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5"/>
    </row>
    <row r="39" spans="1:35">
      <c r="D39" s="117" t="s">
        <v>46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5"/>
    </row>
    <row r="40" spans="1:35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>
      <c r="A41" s="125" t="s">
        <v>47</v>
      </c>
      <c r="B41" s="125"/>
      <c r="C41" s="119" t="s">
        <v>48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</row>
    <row r="42" spans="1:35">
      <c r="A42" s="125"/>
      <c r="B42" s="125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</row>
  </sheetData>
  <sheetProtection sheet="1"/>
  <protectedRanges>
    <protectedRange sqref="U5:AI7 L10:AI10 L11:R12 T11:V12 X11:Z12 P13:AI14 O15:V17 Z15:AI17 D23:AI29 M36:P36 W36:Z36" name="範囲1"/>
  </protectedRanges>
  <mergeCells count="63">
    <mergeCell ref="W15:Y15"/>
    <mergeCell ref="T11:V11"/>
    <mergeCell ref="T12:V12"/>
    <mergeCell ref="X12:Z12"/>
    <mergeCell ref="X11:Z11"/>
    <mergeCell ref="Z15:AI15"/>
    <mergeCell ref="P13:AI13"/>
    <mergeCell ref="P14:AI14"/>
    <mergeCell ref="C35:I35"/>
    <mergeCell ref="Q36:V36"/>
    <mergeCell ref="O35:V35"/>
    <mergeCell ref="A1:AI1"/>
    <mergeCell ref="A3:AI3"/>
    <mergeCell ref="U7:AI7"/>
    <mergeCell ref="U5:AI6"/>
    <mergeCell ref="AE35:AH35"/>
    <mergeCell ref="D19:AH20"/>
    <mergeCell ref="L16:N16"/>
    <mergeCell ref="W16:Y16"/>
    <mergeCell ref="O17:V17"/>
    <mergeCell ref="O16:V16"/>
    <mergeCell ref="Z17:AI17"/>
    <mergeCell ref="Z16:AI16"/>
    <mergeCell ref="L15:N15"/>
    <mergeCell ref="D38:AH38"/>
    <mergeCell ref="D39:AH39"/>
    <mergeCell ref="C41:AI42"/>
    <mergeCell ref="D37:F37"/>
    <mergeCell ref="G37:L37"/>
    <mergeCell ref="W37:Z37"/>
    <mergeCell ref="AA37:AD37"/>
    <mergeCell ref="AA36:AD36"/>
    <mergeCell ref="AA35:AD35"/>
    <mergeCell ref="D10:J10"/>
    <mergeCell ref="D15:J15"/>
    <mergeCell ref="D13:J13"/>
    <mergeCell ref="D11:J11"/>
    <mergeCell ref="L13:O13"/>
    <mergeCell ref="L14:O14"/>
    <mergeCell ref="L11:R11"/>
    <mergeCell ref="L12:R12"/>
    <mergeCell ref="O15:V15"/>
    <mergeCell ref="L10:AI10"/>
    <mergeCell ref="L17:N17"/>
    <mergeCell ref="W17:Y17"/>
    <mergeCell ref="D36:F36"/>
    <mergeCell ref="G36:L36"/>
    <mergeCell ref="A41:B42"/>
    <mergeCell ref="C9:AI9"/>
    <mergeCell ref="C31:AI31"/>
    <mergeCell ref="C32:AI32"/>
    <mergeCell ref="C34:AI34"/>
    <mergeCell ref="Q37:V37"/>
    <mergeCell ref="J35:N35"/>
    <mergeCell ref="M36:P36"/>
    <mergeCell ref="M37:P37"/>
    <mergeCell ref="D18:AI18"/>
    <mergeCell ref="D22:AI22"/>
    <mergeCell ref="D23:AI29"/>
    <mergeCell ref="AE37:AH37"/>
    <mergeCell ref="AE36:AH36"/>
    <mergeCell ref="W35:Z35"/>
    <mergeCell ref="W36:Z36"/>
  </mergeCells>
  <phoneticPr fontId="4"/>
  <conditionalFormatting sqref="L11:R12 T11:V12 D23">
    <cfRule type="containsBlanks" dxfId="5" priority="4">
      <formula>LEN(TRIM(D11))=0</formula>
    </cfRule>
  </conditionalFormatting>
  <conditionalFormatting sqref="L10:AJ10">
    <cfRule type="containsBlanks" dxfId="4" priority="1">
      <formula>LEN(TRIM(L10))=0</formula>
    </cfRule>
  </conditionalFormatting>
  <conditionalFormatting sqref="U5 U7 X11:Z12 P13:AI14 O15:V17 Z15:AI17 D19:AH20 D23:AI29 M36:P36 W36:Z36">
    <cfRule type="containsBlanks" dxfId="3" priority="2">
      <formula>LEN(TRIM(D5))=0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O15:O17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36"/>
  <sheetViews>
    <sheetView showZeros="0" view="pageBreakPreview" zoomScale="70" zoomScaleNormal="100" zoomScaleSheetLayoutView="70" workbookViewId="0"/>
  </sheetViews>
  <sheetFormatPr defaultColWidth="2.6640625" defaultRowHeight="37.5" customHeight="1"/>
  <cols>
    <col min="1" max="1" width="8.77734375" style="4" customWidth="1"/>
    <col min="2" max="2" width="7.6640625" style="4" customWidth="1"/>
    <col min="3" max="3" width="4.21875" style="12" bestFit="1" customWidth="1"/>
    <col min="4" max="4" width="7.6640625" style="4" customWidth="1"/>
    <col min="5" max="7" width="10.77734375" style="4" customWidth="1"/>
    <col min="8" max="8" width="7.44140625" style="12" customWidth="1"/>
    <col min="9" max="30" width="7.44140625" style="4" customWidth="1"/>
    <col min="31" max="16384" width="2.6640625" style="4"/>
  </cols>
  <sheetData>
    <row r="1" spans="1:35" ht="1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 ht="15.6" thickBot="1">
      <c r="A2" s="177" t="s">
        <v>49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</row>
    <row r="3" spans="1:35" ht="15">
      <c r="E3" s="8"/>
      <c r="F3" s="8"/>
      <c r="G3" s="8"/>
      <c r="H3" s="9"/>
      <c r="I3" s="179" t="s">
        <v>50</v>
      </c>
      <c r="J3" s="180"/>
      <c r="K3" s="180"/>
      <c r="L3" s="180"/>
      <c r="M3" s="180"/>
      <c r="N3" s="180"/>
      <c r="O3" s="180"/>
      <c r="P3" s="180"/>
      <c r="Q3" s="180"/>
      <c r="R3" s="180"/>
      <c r="S3" s="181"/>
      <c r="T3" s="179" t="s">
        <v>51</v>
      </c>
      <c r="U3" s="180"/>
      <c r="V3" s="180"/>
      <c r="W3" s="180"/>
      <c r="X3" s="180"/>
      <c r="Y3" s="180"/>
      <c r="Z3" s="180"/>
      <c r="AA3" s="180"/>
      <c r="AB3" s="180"/>
      <c r="AC3" s="180"/>
      <c r="AD3" s="181"/>
    </row>
    <row r="4" spans="1:35" ht="32.25" customHeight="1">
      <c r="A4" s="12" t="s">
        <v>52</v>
      </c>
      <c r="B4" s="201">
        <f>報告書!Z15</f>
        <v>0</v>
      </c>
      <c r="C4" s="201"/>
      <c r="D4" s="201"/>
      <c r="E4" s="201"/>
      <c r="F4" s="10"/>
      <c r="G4" s="10"/>
      <c r="H4" s="11"/>
      <c r="I4" s="198" t="s">
        <v>53</v>
      </c>
      <c r="J4" s="152"/>
      <c r="K4" s="204"/>
      <c r="L4" s="205"/>
      <c r="M4" s="206"/>
      <c r="N4" s="184" t="s">
        <v>93</v>
      </c>
      <c r="O4" s="185"/>
      <c r="P4" s="104"/>
      <c r="Q4" s="183" t="s">
        <v>55</v>
      </c>
      <c r="R4" s="183"/>
      <c r="S4" s="105"/>
      <c r="T4" s="198" t="s">
        <v>53</v>
      </c>
      <c r="U4" s="152"/>
      <c r="V4" s="153">
        <f>K4</f>
        <v>0</v>
      </c>
      <c r="W4" s="154"/>
      <c r="X4" s="155"/>
      <c r="Y4" s="184" t="s">
        <v>54</v>
      </c>
      <c r="Z4" s="185"/>
      <c r="AA4" s="85">
        <f>P4</f>
        <v>0</v>
      </c>
      <c r="AB4" s="183" t="s">
        <v>55</v>
      </c>
      <c r="AC4" s="183"/>
      <c r="AD4" s="84">
        <f>S4</f>
        <v>0</v>
      </c>
    </row>
    <row r="5" spans="1:35" ht="31.5" customHeight="1" thickBot="1">
      <c r="A5" s="12" t="s">
        <v>56</v>
      </c>
      <c r="B5" s="200">
        <f>報告書!O15</f>
        <v>0</v>
      </c>
      <c r="C5" s="200"/>
      <c r="D5" s="200"/>
      <c r="E5" s="200"/>
      <c r="I5" s="199" t="s">
        <v>57</v>
      </c>
      <c r="J5" s="162"/>
      <c r="K5" s="162"/>
      <c r="L5" s="170" t="s">
        <v>58</v>
      </c>
      <c r="M5" s="169"/>
      <c r="N5" s="161" t="s">
        <v>59</v>
      </c>
      <c r="O5" s="162"/>
      <c r="P5" s="151" t="s">
        <v>60</v>
      </c>
      <c r="Q5" s="151"/>
      <c r="R5" s="202" t="s">
        <v>61</v>
      </c>
      <c r="S5" s="203"/>
      <c r="T5" s="199" t="str">
        <f>I5</f>
        <v>鉄道賃</v>
      </c>
      <c r="U5" s="162"/>
      <c r="V5" s="162"/>
      <c r="W5" s="170" t="str">
        <f>L5</f>
        <v>航空賃</v>
      </c>
      <c r="X5" s="169"/>
      <c r="Y5" s="161" t="s">
        <v>59</v>
      </c>
      <c r="Z5" s="162"/>
      <c r="AA5" s="163" t="str">
        <f>P5</f>
        <v>宿泊料</v>
      </c>
      <c r="AB5" s="164"/>
      <c r="AC5" s="163" t="str">
        <f>R5</f>
        <v>食卓料</v>
      </c>
      <c r="AD5" s="165"/>
    </row>
    <row r="6" spans="1:35" ht="30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">
      <c r="A7" s="27"/>
      <c r="B7" s="28"/>
      <c r="C7" s="29"/>
      <c r="D7" s="30"/>
      <c r="E7" s="31"/>
      <c r="F7" s="32"/>
      <c r="G7" s="31"/>
      <c r="H7" s="33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4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110"/>
      <c r="B8" s="111"/>
      <c r="C8" s="46" t="s">
        <v>64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V8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8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2"/>
      <c r="C9" s="55" t="s">
        <v>64</v>
      </c>
      <c r="D9" s="109"/>
      <c r="E9" s="103"/>
      <c r="F9" s="103"/>
      <c r="G9" s="103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101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ref="T9:T32" si="4">I9</f>
        <v>0</v>
      </c>
      <c r="U9" s="91">
        <f t="shared" ref="U9:U32" si="5">J9</f>
        <v>0</v>
      </c>
      <c r="V9" s="91">
        <f t="shared" ref="V9:V32" si="6">K9</f>
        <v>0</v>
      </c>
      <c r="W9" s="86">
        <f t="shared" ref="W9:W32" si="7">L9</f>
        <v>0</v>
      </c>
      <c r="X9" s="86">
        <f t="shared" ref="X9:X32" si="8">M9</f>
        <v>0</v>
      </c>
      <c r="Y9" s="92">
        <f t="shared" ref="Y9:Y29" si="9">N9</f>
        <v>0</v>
      </c>
      <c r="Z9" s="91">
        <f t="shared" ref="Z9:Z31" si="10">O9</f>
        <v>0</v>
      </c>
      <c r="AA9" s="91" t="str">
        <f t="shared" ref="AA9:AA29" si="11">P9</f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12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2"/>
      <c r="C10" s="55" t="s">
        <v>64</v>
      </c>
      <c r="D10" s="109"/>
      <c r="E10" s="103"/>
      <c r="F10" s="103"/>
      <c r="G10" s="103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101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4"/>
        <v>0</v>
      </c>
      <c r="U10" s="91">
        <f t="shared" si="5"/>
        <v>0</v>
      </c>
      <c r="V10" s="91">
        <f t="shared" si="6"/>
        <v>0</v>
      </c>
      <c r="W10" s="86">
        <f t="shared" si="7"/>
        <v>0</v>
      </c>
      <c r="X10" s="86">
        <f t="shared" si="8"/>
        <v>0</v>
      </c>
      <c r="Y10" s="92">
        <f t="shared" si="9"/>
        <v>0</v>
      </c>
      <c r="Z10" s="91">
        <f t="shared" si="10"/>
        <v>0</v>
      </c>
      <c r="AA10" s="91" t="str">
        <f t="shared" si="1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12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2"/>
      <c r="C11" s="55" t="s">
        <v>64</v>
      </c>
      <c r="D11" s="109"/>
      <c r="E11" s="103"/>
      <c r="F11" s="103"/>
      <c r="G11" s="103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101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4"/>
        <v>0</v>
      </c>
      <c r="U11" s="91">
        <f t="shared" si="5"/>
        <v>0</v>
      </c>
      <c r="V11" s="91">
        <f t="shared" si="6"/>
        <v>0</v>
      </c>
      <c r="W11" s="86">
        <f t="shared" si="7"/>
        <v>0</v>
      </c>
      <c r="X11" s="86">
        <f t="shared" si="8"/>
        <v>0</v>
      </c>
      <c r="Y11" s="92">
        <f t="shared" si="9"/>
        <v>0</v>
      </c>
      <c r="Z11" s="91">
        <f t="shared" si="10"/>
        <v>0</v>
      </c>
      <c r="AA11" s="91" t="str">
        <f t="shared" si="1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12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2"/>
      <c r="C12" s="55" t="s">
        <v>64</v>
      </c>
      <c r="D12" s="109"/>
      <c r="E12" s="103"/>
      <c r="F12" s="103"/>
      <c r="G12" s="103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101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4"/>
        <v>0</v>
      </c>
      <c r="U12" s="91">
        <f t="shared" si="5"/>
        <v>0</v>
      </c>
      <c r="V12" s="91">
        <f t="shared" si="6"/>
        <v>0</v>
      </c>
      <c r="W12" s="86">
        <f t="shared" si="7"/>
        <v>0</v>
      </c>
      <c r="X12" s="86">
        <f t="shared" si="8"/>
        <v>0</v>
      </c>
      <c r="Y12" s="92">
        <f t="shared" si="9"/>
        <v>0</v>
      </c>
      <c r="Z12" s="91">
        <f t="shared" si="10"/>
        <v>0</v>
      </c>
      <c r="AA12" s="91" t="str">
        <f t="shared" si="1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12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2"/>
      <c r="C13" s="55" t="s">
        <v>64</v>
      </c>
      <c r="D13" s="109"/>
      <c r="E13" s="103"/>
      <c r="F13" s="103"/>
      <c r="G13" s="103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101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4"/>
        <v>0</v>
      </c>
      <c r="U13" s="91">
        <f t="shared" si="5"/>
        <v>0</v>
      </c>
      <c r="V13" s="91">
        <f t="shared" si="6"/>
        <v>0</v>
      </c>
      <c r="W13" s="86">
        <f t="shared" si="7"/>
        <v>0</v>
      </c>
      <c r="X13" s="86">
        <f t="shared" si="8"/>
        <v>0</v>
      </c>
      <c r="Y13" s="92">
        <f t="shared" si="9"/>
        <v>0</v>
      </c>
      <c r="Z13" s="91">
        <f t="shared" si="10"/>
        <v>0</v>
      </c>
      <c r="AA13" s="91" t="str">
        <f t="shared" si="1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12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2"/>
      <c r="C14" s="55" t="s">
        <v>64</v>
      </c>
      <c r="D14" s="109"/>
      <c r="E14" s="103"/>
      <c r="F14" s="103"/>
      <c r="G14" s="103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101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4"/>
        <v>0</v>
      </c>
      <c r="U14" s="91">
        <f t="shared" si="5"/>
        <v>0</v>
      </c>
      <c r="V14" s="91">
        <f t="shared" si="6"/>
        <v>0</v>
      </c>
      <c r="W14" s="86">
        <f t="shared" si="7"/>
        <v>0</v>
      </c>
      <c r="X14" s="86">
        <f t="shared" si="8"/>
        <v>0</v>
      </c>
      <c r="Y14" s="92">
        <f t="shared" si="9"/>
        <v>0</v>
      </c>
      <c r="Z14" s="91">
        <f t="shared" si="10"/>
        <v>0</v>
      </c>
      <c r="AA14" s="91" t="str">
        <f t="shared" si="1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12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2"/>
      <c r="C15" s="55" t="s">
        <v>64</v>
      </c>
      <c r="D15" s="109"/>
      <c r="E15" s="103"/>
      <c r="F15" s="103"/>
      <c r="G15" s="103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101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4"/>
        <v>0</v>
      </c>
      <c r="U15" s="91">
        <f t="shared" si="5"/>
        <v>0</v>
      </c>
      <c r="V15" s="91">
        <f t="shared" si="6"/>
        <v>0</v>
      </c>
      <c r="W15" s="86">
        <f t="shared" si="7"/>
        <v>0</v>
      </c>
      <c r="X15" s="86">
        <f t="shared" si="8"/>
        <v>0</v>
      </c>
      <c r="Y15" s="92">
        <f t="shared" si="9"/>
        <v>0</v>
      </c>
      <c r="Z15" s="91">
        <f t="shared" si="10"/>
        <v>0</v>
      </c>
      <c r="AA15" s="91" t="str">
        <f t="shared" si="1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12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2"/>
      <c r="C16" s="55" t="s">
        <v>64</v>
      </c>
      <c r="D16" s="109"/>
      <c r="E16" s="103"/>
      <c r="F16" s="103"/>
      <c r="G16" s="103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101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4"/>
        <v>0</v>
      </c>
      <c r="U16" s="91">
        <f t="shared" si="5"/>
        <v>0</v>
      </c>
      <c r="V16" s="91">
        <f t="shared" si="6"/>
        <v>0</v>
      </c>
      <c r="W16" s="86">
        <f t="shared" si="7"/>
        <v>0</v>
      </c>
      <c r="X16" s="86">
        <f t="shared" si="8"/>
        <v>0</v>
      </c>
      <c r="Y16" s="92">
        <f t="shared" si="9"/>
        <v>0</v>
      </c>
      <c r="Z16" s="91">
        <f t="shared" si="10"/>
        <v>0</v>
      </c>
      <c r="AA16" s="91" t="str">
        <f t="shared" si="1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12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2"/>
      <c r="C17" s="55" t="s">
        <v>64</v>
      </c>
      <c r="D17" s="109"/>
      <c r="E17" s="103"/>
      <c r="F17" s="103"/>
      <c r="G17" s="103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101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4"/>
        <v>0</v>
      </c>
      <c r="U17" s="91">
        <f t="shared" si="5"/>
        <v>0</v>
      </c>
      <c r="V17" s="91">
        <f t="shared" si="6"/>
        <v>0</v>
      </c>
      <c r="W17" s="86">
        <f t="shared" si="7"/>
        <v>0</v>
      </c>
      <c r="X17" s="86">
        <f t="shared" si="8"/>
        <v>0</v>
      </c>
      <c r="Y17" s="92">
        <f t="shared" si="9"/>
        <v>0</v>
      </c>
      <c r="Z17" s="91">
        <f t="shared" si="10"/>
        <v>0</v>
      </c>
      <c r="AA17" s="91" t="str">
        <f t="shared" si="1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12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2"/>
      <c r="C18" s="55" t="s">
        <v>64</v>
      </c>
      <c r="D18" s="109"/>
      <c r="E18" s="103"/>
      <c r="F18" s="103"/>
      <c r="G18" s="103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101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4"/>
        <v>0</v>
      </c>
      <c r="U18" s="91">
        <f t="shared" si="5"/>
        <v>0</v>
      </c>
      <c r="V18" s="91">
        <f t="shared" si="6"/>
        <v>0</v>
      </c>
      <c r="W18" s="86">
        <f t="shared" si="7"/>
        <v>0</v>
      </c>
      <c r="X18" s="86">
        <f t="shared" si="8"/>
        <v>0</v>
      </c>
      <c r="Y18" s="92">
        <f t="shared" si="9"/>
        <v>0</v>
      </c>
      <c r="Z18" s="91">
        <f t="shared" si="10"/>
        <v>0</v>
      </c>
      <c r="AA18" s="91" t="str">
        <f t="shared" si="1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12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2"/>
      <c r="C19" s="55" t="s">
        <v>64</v>
      </c>
      <c r="D19" s="109"/>
      <c r="E19" s="103"/>
      <c r="F19" s="103"/>
      <c r="G19" s="103"/>
      <c r="H19" s="108"/>
      <c r="I19" s="100"/>
      <c r="J19" s="101"/>
      <c r="K19" s="101"/>
      <c r="L19" s="101"/>
      <c r="M19" s="101"/>
      <c r="N19" s="102"/>
      <c r="O19" s="101"/>
      <c r="P19" s="86" t="str">
        <f t="shared" ref="P19:P28" si="13">IF(H19="","",IF($K$4="",1,""))</f>
        <v/>
      </c>
      <c r="Q19" s="101"/>
      <c r="R19" s="86" t="str">
        <f t="shared" ref="R19:R28" si="14">IF(H19="","",IF(AND($K$4="",$P$4="",$S$4=""),"",1))</f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ref="T19:T28" si="15">I19</f>
        <v>0</v>
      </c>
      <c r="U19" s="91">
        <f t="shared" ref="U19:U28" si="16">J19</f>
        <v>0</v>
      </c>
      <c r="V19" s="91">
        <f t="shared" ref="V19:V28" si="17">K19</f>
        <v>0</v>
      </c>
      <c r="W19" s="86">
        <f t="shared" ref="W19:W28" si="18">L19</f>
        <v>0</v>
      </c>
      <c r="X19" s="86">
        <f t="shared" ref="X19:X28" si="19">M19</f>
        <v>0</v>
      </c>
      <c r="Y19" s="92">
        <f t="shared" ref="Y19:Y28" si="20">N19</f>
        <v>0</v>
      </c>
      <c r="Z19" s="91">
        <f t="shared" ref="Z19:Z28" si="21">O19</f>
        <v>0</v>
      </c>
      <c r="AA19" s="91" t="str">
        <f t="shared" ref="AA19:AA28" si="22">P19</f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12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2"/>
      <c r="C20" s="55" t="s">
        <v>64</v>
      </c>
      <c r="D20" s="109"/>
      <c r="E20" s="103"/>
      <c r="F20" s="103"/>
      <c r="G20" s="103"/>
      <c r="H20" s="108"/>
      <c r="I20" s="100"/>
      <c r="J20" s="101"/>
      <c r="K20" s="101"/>
      <c r="L20" s="101"/>
      <c r="M20" s="101"/>
      <c r="N20" s="102"/>
      <c r="O20" s="101"/>
      <c r="P20" s="86" t="str">
        <f t="shared" si="13"/>
        <v/>
      </c>
      <c r="Q20" s="101"/>
      <c r="R20" s="86" t="str">
        <f t="shared" si="14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15"/>
        <v>0</v>
      </c>
      <c r="U20" s="91">
        <f t="shared" si="16"/>
        <v>0</v>
      </c>
      <c r="V20" s="91">
        <f t="shared" si="17"/>
        <v>0</v>
      </c>
      <c r="W20" s="86">
        <f t="shared" si="18"/>
        <v>0</v>
      </c>
      <c r="X20" s="86">
        <f t="shared" si="19"/>
        <v>0</v>
      </c>
      <c r="Y20" s="92">
        <f t="shared" si="20"/>
        <v>0</v>
      </c>
      <c r="Z20" s="91">
        <f t="shared" si="21"/>
        <v>0</v>
      </c>
      <c r="AA20" s="91" t="str">
        <f t="shared" si="22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12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2"/>
      <c r="C21" s="55" t="s">
        <v>64</v>
      </c>
      <c r="D21" s="109"/>
      <c r="E21" s="103"/>
      <c r="F21" s="103"/>
      <c r="G21" s="103"/>
      <c r="H21" s="108"/>
      <c r="I21" s="100"/>
      <c r="J21" s="101"/>
      <c r="K21" s="101"/>
      <c r="L21" s="101"/>
      <c r="M21" s="101"/>
      <c r="N21" s="102"/>
      <c r="O21" s="101"/>
      <c r="P21" s="86" t="str">
        <f t="shared" si="13"/>
        <v/>
      </c>
      <c r="Q21" s="101"/>
      <c r="R21" s="86" t="str">
        <f t="shared" si="14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15"/>
        <v>0</v>
      </c>
      <c r="U21" s="91">
        <f t="shared" si="16"/>
        <v>0</v>
      </c>
      <c r="V21" s="91">
        <f t="shared" si="17"/>
        <v>0</v>
      </c>
      <c r="W21" s="86">
        <f t="shared" si="18"/>
        <v>0</v>
      </c>
      <c r="X21" s="86">
        <f t="shared" si="19"/>
        <v>0</v>
      </c>
      <c r="Y21" s="92">
        <f t="shared" si="20"/>
        <v>0</v>
      </c>
      <c r="Z21" s="91">
        <f t="shared" si="21"/>
        <v>0</v>
      </c>
      <c r="AA21" s="91" t="str">
        <f t="shared" si="22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12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2"/>
      <c r="C22" s="55" t="s">
        <v>64</v>
      </c>
      <c r="D22" s="109"/>
      <c r="E22" s="103"/>
      <c r="F22" s="103"/>
      <c r="G22" s="103"/>
      <c r="H22" s="108"/>
      <c r="I22" s="100"/>
      <c r="J22" s="101"/>
      <c r="K22" s="101"/>
      <c r="L22" s="101"/>
      <c r="M22" s="101"/>
      <c r="N22" s="102"/>
      <c r="O22" s="101"/>
      <c r="P22" s="86" t="str">
        <f t="shared" si="13"/>
        <v/>
      </c>
      <c r="Q22" s="101"/>
      <c r="R22" s="86" t="str">
        <f t="shared" si="14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15"/>
        <v>0</v>
      </c>
      <c r="U22" s="91">
        <f t="shared" si="16"/>
        <v>0</v>
      </c>
      <c r="V22" s="91">
        <f t="shared" si="17"/>
        <v>0</v>
      </c>
      <c r="W22" s="86">
        <f t="shared" si="18"/>
        <v>0</v>
      </c>
      <c r="X22" s="86">
        <f t="shared" si="19"/>
        <v>0</v>
      </c>
      <c r="Y22" s="92">
        <f t="shared" si="20"/>
        <v>0</v>
      </c>
      <c r="Z22" s="91">
        <f t="shared" si="21"/>
        <v>0</v>
      </c>
      <c r="AA22" s="91" t="str">
        <f t="shared" si="22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12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2"/>
      <c r="C23" s="55" t="s">
        <v>64</v>
      </c>
      <c r="D23" s="109"/>
      <c r="E23" s="103"/>
      <c r="F23" s="103"/>
      <c r="G23" s="103"/>
      <c r="H23" s="108"/>
      <c r="I23" s="100"/>
      <c r="J23" s="101"/>
      <c r="K23" s="101"/>
      <c r="L23" s="101"/>
      <c r="M23" s="101"/>
      <c r="N23" s="102"/>
      <c r="O23" s="101"/>
      <c r="P23" s="86" t="str">
        <f t="shared" si="13"/>
        <v/>
      </c>
      <c r="Q23" s="101"/>
      <c r="R23" s="86" t="str">
        <f t="shared" si="14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15"/>
        <v>0</v>
      </c>
      <c r="U23" s="91">
        <f t="shared" si="16"/>
        <v>0</v>
      </c>
      <c r="V23" s="91">
        <f t="shared" si="17"/>
        <v>0</v>
      </c>
      <c r="W23" s="86">
        <f t="shared" si="18"/>
        <v>0</v>
      </c>
      <c r="X23" s="86">
        <f t="shared" si="19"/>
        <v>0</v>
      </c>
      <c r="Y23" s="92">
        <f t="shared" si="20"/>
        <v>0</v>
      </c>
      <c r="Z23" s="91">
        <f t="shared" si="21"/>
        <v>0</v>
      </c>
      <c r="AA23" s="91" t="str">
        <f t="shared" si="22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12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2"/>
      <c r="C24" s="55" t="s">
        <v>64</v>
      </c>
      <c r="D24" s="109"/>
      <c r="E24" s="103"/>
      <c r="F24" s="103"/>
      <c r="G24" s="103"/>
      <c r="H24" s="108"/>
      <c r="I24" s="100"/>
      <c r="J24" s="101"/>
      <c r="K24" s="101"/>
      <c r="L24" s="101"/>
      <c r="M24" s="101"/>
      <c r="N24" s="102"/>
      <c r="O24" s="101"/>
      <c r="P24" s="86" t="str">
        <f t="shared" si="13"/>
        <v/>
      </c>
      <c r="Q24" s="101"/>
      <c r="R24" s="86" t="str">
        <f t="shared" si="14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si="15"/>
        <v>0</v>
      </c>
      <c r="U24" s="91">
        <f t="shared" si="16"/>
        <v>0</v>
      </c>
      <c r="V24" s="91">
        <f t="shared" si="17"/>
        <v>0</v>
      </c>
      <c r="W24" s="86">
        <f t="shared" si="18"/>
        <v>0</v>
      </c>
      <c r="X24" s="86">
        <f t="shared" si="19"/>
        <v>0</v>
      </c>
      <c r="Y24" s="92">
        <f t="shared" si="20"/>
        <v>0</v>
      </c>
      <c r="Z24" s="91">
        <f t="shared" si="21"/>
        <v>0</v>
      </c>
      <c r="AA24" s="91" t="str">
        <f t="shared" si="22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12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2"/>
      <c r="C25" s="55" t="s">
        <v>64</v>
      </c>
      <c r="D25" s="109"/>
      <c r="E25" s="103"/>
      <c r="F25" s="103"/>
      <c r="G25" s="103"/>
      <c r="H25" s="108"/>
      <c r="I25" s="100"/>
      <c r="J25" s="101"/>
      <c r="K25" s="101"/>
      <c r="L25" s="101"/>
      <c r="M25" s="101"/>
      <c r="N25" s="102"/>
      <c r="O25" s="101"/>
      <c r="P25" s="86" t="str">
        <f t="shared" si="13"/>
        <v/>
      </c>
      <c r="Q25" s="101"/>
      <c r="R25" s="86" t="str">
        <f t="shared" si="14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15"/>
        <v>0</v>
      </c>
      <c r="U25" s="91">
        <f t="shared" si="16"/>
        <v>0</v>
      </c>
      <c r="V25" s="91">
        <f t="shared" si="17"/>
        <v>0</v>
      </c>
      <c r="W25" s="86">
        <f t="shared" si="18"/>
        <v>0</v>
      </c>
      <c r="X25" s="86">
        <f t="shared" si="19"/>
        <v>0</v>
      </c>
      <c r="Y25" s="92">
        <f t="shared" si="20"/>
        <v>0</v>
      </c>
      <c r="Z25" s="91">
        <f t="shared" si="21"/>
        <v>0</v>
      </c>
      <c r="AA25" s="91" t="str">
        <f t="shared" si="22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12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2"/>
      <c r="C26" s="55" t="s">
        <v>64</v>
      </c>
      <c r="D26" s="109"/>
      <c r="E26" s="103"/>
      <c r="F26" s="103"/>
      <c r="G26" s="103"/>
      <c r="H26" s="108"/>
      <c r="I26" s="100"/>
      <c r="J26" s="101"/>
      <c r="K26" s="101"/>
      <c r="L26" s="101"/>
      <c r="M26" s="101"/>
      <c r="N26" s="102"/>
      <c r="O26" s="101"/>
      <c r="P26" s="86" t="str">
        <f t="shared" si="13"/>
        <v/>
      </c>
      <c r="Q26" s="101"/>
      <c r="R26" s="86" t="str">
        <f t="shared" si="14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15"/>
        <v>0</v>
      </c>
      <c r="U26" s="91">
        <f t="shared" si="16"/>
        <v>0</v>
      </c>
      <c r="V26" s="91">
        <f t="shared" si="17"/>
        <v>0</v>
      </c>
      <c r="W26" s="86">
        <f t="shared" si="18"/>
        <v>0</v>
      </c>
      <c r="X26" s="86">
        <f t="shared" si="19"/>
        <v>0</v>
      </c>
      <c r="Y26" s="92">
        <f t="shared" si="20"/>
        <v>0</v>
      </c>
      <c r="Z26" s="91">
        <f t="shared" si="21"/>
        <v>0</v>
      </c>
      <c r="AA26" s="91" t="str">
        <f t="shared" si="22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12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2"/>
      <c r="C27" s="55" t="s">
        <v>64</v>
      </c>
      <c r="D27" s="109"/>
      <c r="E27" s="103"/>
      <c r="F27" s="103"/>
      <c r="G27" s="103"/>
      <c r="H27" s="108"/>
      <c r="I27" s="100"/>
      <c r="J27" s="101"/>
      <c r="K27" s="101"/>
      <c r="L27" s="101"/>
      <c r="M27" s="101"/>
      <c r="N27" s="102"/>
      <c r="O27" s="101"/>
      <c r="P27" s="86" t="str">
        <f t="shared" si="13"/>
        <v/>
      </c>
      <c r="Q27" s="101"/>
      <c r="R27" s="86" t="str">
        <f t="shared" si="14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15"/>
        <v>0</v>
      </c>
      <c r="U27" s="91">
        <f t="shared" si="16"/>
        <v>0</v>
      </c>
      <c r="V27" s="91">
        <f t="shared" si="17"/>
        <v>0</v>
      </c>
      <c r="W27" s="86">
        <f t="shared" si="18"/>
        <v>0</v>
      </c>
      <c r="X27" s="86">
        <f t="shared" si="19"/>
        <v>0</v>
      </c>
      <c r="Y27" s="92">
        <f t="shared" si="20"/>
        <v>0</v>
      </c>
      <c r="Z27" s="91">
        <f t="shared" si="21"/>
        <v>0</v>
      </c>
      <c r="AA27" s="91" t="str">
        <f t="shared" si="22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12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2"/>
      <c r="C28" s="55" t="s">
        <v>64</v>
      </c>
      <c r="D28" s="109"/>
      <c r="E28" s="103"/>
      <c r="F28" s="103"/>
      <c r="G28" s="103"/>
      <c r="H28" s="108"/>
      <c r="I28" s="100"/>
      <c r="J28" s="101"/>
      <c r="K28" s="101"/>
      <c r="L28" s="101"/>
      <c r="M28" s="101"/>
      <c r="N28" s="102"/>
      <c r="O28" s="101"/>
      <c r="P28" s="86" t="str">
        <f t="shared" si="13"/>
        <v/>
      </c>
      <c r="Q28" s="101"/>
      <c r="R28" s="86" t="str">
        <f t="shared" si="14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15"/>
        <v>0</v>
      </c>
      <c r="U28" s="91">
        <f t="shared" si="16"/>
        <v>0</v>
      </c>
      <c r="V28" s="91">
        <f t="shared" si="17"/>
        <v>0</v>
      </c>
      <c r="W28" s="86">
        <f t="shared" si="18"/>
        <v>0</v>
      </c>
      <c r="X28" s="86">
        <f t="shared" si="19"/>
        <v>0</v>
      </c>
      <c r="Y28" s="92">
        <f t="shared" si="20"/>
        <v>0</v>
      </c>
      <c r="Z28" s="91">
        <f t="shared" si="21"/>
        <v>0</v>
      </c>
      <c r="AA28" s="91" t="str">
        <f t="shared" si="22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12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2"/>
      <c r="C29" s="55" t="s">
        <v>64</v>
      </c>
      <c r="D29" s="109"/>
      <c r="E29" s="103"/>
      <c r="F29" s="103"/>
      <c r="G29" s="103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101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4"/>
        <v>0</v>
      </c>
      <c r="U29" s="91">
        <f t="shared" si="5"/>
        <v>0</v>
      </c>
      <c r="V29" s="91">
        <f t="shared" si="6"/>
        <v>0</v>
      </c>
      <c r="W29" s="86">
        <f t="shared" si="7"/>
        <v>0</v>
      </c>
      <c r="X29" s="86">
        <f t="shared" si="8"/>
        <v>0</v>
      </c>
      <c r="Y29" s="92">
        <f t="shared" si="9"/>
        <v>0</v>
      </c>
      <c r="Z29" s="91">
        <f t="shared" si="10"/>
        <v>0</v>
      </c>
      <c r="AA29" s="91" t="str">
        <f t="shared" si="11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12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2"/>
      <c r="C30" s="55" t="s">
        <v>64</v>
      </c>
      <c r="D30" s="109"/>
      <c r="E30" s="103"/>
      <c r="F30" s="103"/>
      <c r="G30" s="103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101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4"/>
        <v>0</v>
      </c>
      <c r="U30" s="91">
        <f t="shared" si="5"/>
        <v>0</v>
      </c>
      <c r="V30" s="91">
        <f t="shared" si="6"/>
        <v>0</v>
      </c>
      <c r="W30" s="86">
        <f t="shared" si="7"/>
        <v>0</v>
      </c>
      <c r="X30" s="86">
        <f t="shared" si="8"/>
        <v>0</v>
      </c>
      <c r="Y30" s="92">
        <f>N30</f>
        <v>0</v>
      </c>
      <c r="Z30" s="91">
        <f t="shared" si="10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12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2"/>
      <c r="C31" s="55" t="s">
        <v>64</v>
      </c>
      <c r="D31" s="109"/>
      <c r="E31" s="103"/>
      <c r="F31" s="103"/>
      <c r="G31" s="103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101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4"/>
        <v>0</v>
      </c>
      <c r="U31" s="91">
        <f t="shared" si="5"/>
        <v>0</v>
      </c>
      <c r="V31" s="91">
        <f t="shared" si="6"/>
        <v>0</v>
      </c>
      <c r="W31" s="86">
        <f t="shared" si="7"/>
        <v>0</v>
      </c>
      <c r="X31" s="86">
        <f t="shared" si="8"/>
        <v>0</v>
      </c>
      <c r="Y31" s="92">
        <f>N31</f>
        <v>0</v>
      </c>
      <c r="Z31" s="91">
        <f t="shared" si="10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12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2"/>
      <c r="C32" s="55" t="s">
        <v>64</v>
      </c>
      <c r="D32" s="109"/>
      <c r="E32" s="103"/>
      <c r="F32" s="103"/>
      <c r="G32" s="103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101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4"/>
        <v>0</v>
      </c>
      <c r="U32" s="91">
        <f t="shared" si="5"/>
        <v>0</v>
      </c>
      <c r="V32" s="91">
        <f t="shared" si="6"/>
        <v>0</v>
      </c>
      <c r="W32" s="86">
        <f t="shared" si="7"/>
        <v>0</v>
      </c>
      <c r="X32" s="86">
        <f t="shared" si="8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12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6" t="s">
        <v>85</v>
      </c>
      <c r="B33" s="167"/>
      <c r="C33" s="167"/>
      <c r="D33" s="167"/>
      <c r="E33" s="167"/>
      <c r="F33" s="167"/>
      <c r="G33" s="167"/>
      <c r="H33" s="167"/>
      <c r="I33" s="76">
        <f t="shared" ref="I33:S33" si="23">SUM(I8:I32)</f>
        <v>0</v>
      </c>
      <c r="J33" s="77">
        <f t="shared" si="23"/>
        <v>0</v>
      </c>
      <c r="K33" s="78">
        <f t="shared" si="23"/>
        <v>0</v>
      </c>
      <c r="L33" s="79">
        <f t="shared" si="23"/>
        <v>0</v>
      </c>
      <c r="M33" s="77">
        <f t="shared" si="23"/>
        <v>0</v>
      </c>
      <c r="N33" s="79">
        <f t="shared" si="23"/>
        <v>0</v>
      </c>
      <c r="O33" s="77">
        <f t="shared" si="23"/>
        <v>0</v>
      </c>
      <c r="P33" s="77">
        <f t="shared" si="23"/>
        <v>0</v>
      </c>
      <c r="Q33" s="77">
        <f t="shared" si="23"/>
        <v>0</v>
      </c>
      <c r="R33" s="77">
        <f t="shared" si="23"/>
        <v>0</v>
      </c>
      <c r="S33" s="77">
        <f t="shared" si="23"/>
        <v>0</v>
      </c>
      <c r="T33" s="80">
        <f t="shared" ref="T33:AD33" si="24">SUM(T8:T32)</f>
        <v>0</v>
      </c>
      <c r="U33" s="81">
        <f t="shared" si="24"/>
        <v>0</v>
      </c>
      <c r="V33" s="81">
        <f t="shared" si="24"/>
        <v>0</v>
      </c>
      <c r="W33" s="81">
        <f t="shared" si="24"/>
        <v>0</v>
      </c>
      <c r="X33" s="81">
        <f t="shared" si="24"/>
        <v>0</v>
      </c>
      <c r="Y33" s="82">
        <f t="shared" si="24"/>
        <v>0</v>
      </c>
      <c r="Z33" s="81">
        <f t="shared" si="24"/>
        <v>0</v>
      </c>
      <c r="AA33" s="81">
        <f t="shared" si="24"/>
        <v>0</v>
      </c>
      <c r="AB33" s="81">
        <f t="shared" si="24"/>
        <v>0</v>
      </c>
      <c r="AC33" s="81">
        <f t="shared" si="24"/>
        <v>0</v>
      </c>
      <c r="AD33" s="83">
        <f t="shared" si="24"/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8" t="s">
        <v>42</v>
      </c>
      <c r="J35" s="148"/>
      <c r="K35" s="148"/>
      <c r="L35" s="148"/>
      <c r="M35" s="148"/>
      <c r="N35" s="148"/>
      <c r="O35" s="157">
        <f>SUM(K4,J33,K33,M33,O33,Q33,S33)</f>
        <v>0</v>
      </c>
      <c r="P35" s="158"/>
      <c r="Q35" s="158"/>
      <c r="R35" s="158"/>
      <c r="S35" s="159"/>
      <c r="T35" s="147" t="s">
        <v>86</v>
      </c>
      <c r="U35" s="148"/>
      <c r="V35" s="148"/>
      <c r="W35" s="148"/>
      <c r="X35" s="148"/>
      <c r="Y35" s="148"/>
      <c r="Z35" s="157">
        <f>SUM(V4,U33,V33,X33,Z33,AB33,AD33)</f>
        <v>0</v>
      </c>
      <c r="AA35" s="158"/>
      <c r="AB35" s="158"/>
      <c r="AC35" s="158"/>
      <c r="AD35" s="159"/>
    </row>
    <row r="36" spans="1:30" ht="15.6" thickBot="1">
      <c r="A36" s="145" t="s">
        <v>87</v>
      </c>
      <c r="B36" s="145"/>
      <c r="C36" s="145"/>
      <c r="D36" s="145"/>
      <c r="E36" s="145"/>
      <c r="F36" s="145"/>
      <c r="G36" s="145"/>
      <c r="H36" s="145"/>
      <c r="I36" s="146"/>
      <c r="J36" s="146"/>
      <c r="K36" s="146"/>
      <c r="L36" s="146"/>
      <c r="M36" s="146"/>
      <c r="N36" s="146"/>
      <c r="O36" s="43"/>
      <c r="P36" s="43"/>
      <c r="Q36" s="43"/>
      <c r="R36" s="43"/>
      <c r="S36" s="43"/>
      <c r="T36" s="147" t="s">
        <v>88</v>
      </c>
      <c r="U36" s="148"/>
      <c r="V36" s="148"/>
      <c r="W36" s="148"/>
      <c r="X36" s="148"/>
      <c r="Y36" s="148"/>
      <c r="Z36" s="157">
        <f>O35-Z35</f>
        <v>0</v>
      </c>
      <c r="AA36" s="158"/>
      <c r="AB36" s="158"/>
      <c r="AC36" s="158"/>
      <c r="AD36" s="159"/>
    </row>
  </sheetData>
  <sheetProtection sheet="1"/>
  <protectedRanges>
    <protectedRange sqref="K4:M4 P4 S4 A8:B32 D8:O32 Q8:Q32" name="範囲1"/>
  </protectedRanges>
  <mergeCells count="32">
    <mergeCell ref="A2:AD2"/>
    <mergeCell ref="T3:AD3"/>
    <mergeCell ref="I3:S3"/>
    <mergeCell ref="B5:E5"/>
    <mergeCell ref="B4:E4"/>
    <mergeCell ref="AC5:AD5"/>
    <mergeCell ref="AA5:AB5"/>
    <mergeCell ref="R5:S5"/>
    <mergeCell ref="Y4:Z4"/>
    <mergeCell ref="T4:U4"/>
    <mergeCell ref="Q4:R4"/>
    <mergeCell ref="N4:O4"/>
    <mergeCell ref="V4:X4"/>
    <mergeCell ref="K4:M4"/>
    <mergeCell ref="P5:Q5"/>
    <mergeCell ref="T5:V5"/>
    <mergeCell ref="A1:AI1"/>
    <mergeCell ref="T36:Y36"/>
    <mergeCell ref="Z36:AD36"/>
    <mergeCell ref="A33:H33"/>
    <mergeCell ref="I35:N35"/>
    <mergeCell ref="O35:S35"/>
    <mergeCell ref="T35:Y35"/>
    <mergeCell ref="A36:N36"/>
    <mergeCell ref="Z35:AD35"/>
    <mergeCell ref="AB4:AC4"/>
    <mergeCell ref="I4:J4"/>
    <mergeCell ref="I5:K5"/>
    <mergeCell ref="N5:O5"/>
    <mergeCell ref="Y5:Z5"/>
    <mergeCell ref="L5:M5"/>
    <mergeCell ref="W5:X5"/>
  </mergeCells>
  <phoneticPr fontId="4"/>
  <conditionalFormatting sqref="K4:M4 P4 S4 A8:O32 Q8:Q32">
    <cfRule type="containsBlanks" dxfId="2" priority="1">
      <formula>LEN(TRIM(A4))=0</formula>
    </cfRule>
  </conditionalFormatting>
  <dataValidations count="1">
    <dataValidation type="list" allowBlank="1" showInputMessage="1" showErrorMessage="1" sqref="S4 P4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36"/>
  <sheetViews>
    <sheetView showZeros="0" view="pageBreakPreview" zoomScale="70" zoomScaleNormal="100" zoomScaleSheetLayoutView="70" workbookViewId="0"/>
  </sheetViews>
  <sheetFormatPr defaultColWidth="2.6640625" defaultRowHeight="37.5" customHeight="1"/>
  <cols>
    <col min="1" max="1" width="8.77734375" style="4" customWidth="1"/>
    <col min="2" max="2" width="7.6640625" style="4" customWidth="1"/>
    <col min="3" max="3" width="4.21875" style="12" bestFit="1" customWidth="1"/>
    <col min="4" max="4" width="7.6640625" style="4" customWidth="1"/>
    <col min="5" max="7" width="10.77734375" style="4" customWidth="1"/>
    <col min="8" max="8" width="7.44140625" style="12" customWidth="1"/>
    <col min="9" max="30" width="7.44140625" style="4" customWidth="1"/>
    <col min="31" max="16384" width="2.6640625" style="4"/>
  </cols>
  <sheetData>
    <row r="1" spans="1:35" ht="1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 ht="15.6" thickBot="1">
      <c r="A2" s="177" t="s">
        <v>49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</row>
    <row r="3" spans="1:35" ht="15">
      <c r="E3" s="8"/>
      <c r="F3" s="8"/>
      <c r="G3" s="8"/>
      <c r="H3" s="9"/>
      <c r="I3" s="179" t="s">
        <v>50</v>
      </c>
      <c r="J3" s="180"/>
      <c r="K3" s="180"/>
      <c r="L3" s="180"/>
      <c r="M3" s="180"/>
      <c r="N3" s="180"/>
      <c r="O3" s="180"/>
      <c r="P3" s="180"/>
      <c r="Q3" s="180"/>
      <c r="R3" s="180"/>
      <c r="S3" s="181"/>
      <c r="T3" s="179" t="s">
        <v>51</v>
      </c>
      <c r="U3" s="180"/>
      <c r="V3" s="180"/>
      <c r="W3" s="180"/>
      <c r="X3" s="180"/>
      <c r="Y3" s="180"/>
      <c r="Z3" s="180"/>
      <c r="AA3" s="180"/>
      <c r="AB3" s="180"/>
      <c r="AC3" s="180"/>
      <c r="AD3" s="181"/>
    </row>
    <row r="4" spans="1:35" ht="32.25" customHeight="1">
      <c r="A4" s="12" t="s">
        <v>52</v>
      </c>
      <c r="B4" s="201">
        <f>報告書!Z16</f>
        <v>0</v>
      </c>
      <c r="C4" s="201"/>
      <c r="D4" s="201"/>
      <c r="E4" s="201"/>
      <c r="F4" s="10"/>
      <c r="G4" s="10"/>
      <c r="H4" s="11"/>
      <c r="I4" s="198" t="s">
        <v>53</v>
      </c>
      <c r="J4" s="152"/>
      <c r="K4" s="204"/>
      <c r="L4" s="205"/>
      <c r="M4" s="206"/>
      <c r="N4" s="184" t="s">
        <v>93</v>
      </c>
      <c r="O4" s="185"/>
      <c r="P4" s="104"/>
      <c r="Q4" s="183" t="s">
        <v>55</v>
      </c>
      <c r="R4" s="183"/>
      <c r="S4" s="105"/>
      <c r="T4" s="198" t="s">
        <v>53</v>
      </c>
      <c r="U4" s="152"/>
      <c r="V4" s="153">
        <f>K4</f>
        <v>0</v>
      </c>
      <c r="W4" s="154"/>
      <c r="X4" s="155"/>
      <c r="Y4" s="184" t="s">
        <v>54</v>
      </c>
      <c r="Z4" s="185"/>
      <c r="AA4" s="85">
        <f>P4</f>
        <v>0</v>
      </c>
      <c r="AB4" s="183" t="s">
        <v>55</v>
      </c>
      <c r="AC4" s="183"/>
      <c r="AD4" s="84">
        <f>S4</f>
        <v>0</v>
      </c>
    </row>
    <row r="5" spans="1:35" ht="31.5" customHeight="1" thickBot="1">
      <c r="A5" s="12" t="s">
        <v>56</v>
      </c>
      <c r="B5" s="200">
        <f>報告書!O16</f>
        <v>0</v>
      </c>
      <c r="C5" s="200"/>
      <c r="D5" s="200"/>
      <c r="E5" s="200"/>
      <c r="I5" s="199" t="s">
        <v>57</v>
      </c>
      <c r="J5" s="162"/>
      <c r="K5" s="162"/>
      <c r="L5" s="170" t="s">
        <v>58</v>
      </c>
      <c r="M5" s="169"/>
      <c r="N5" s="161" t="s">
        <v>59</v>
      </c>
      <c r="O5" s="162"/>
      <c r="P5" s="151" t="s">
        <v>60</v>
      </c>
      <c r="Q5" s="151"/>
      <c r="R5" s="202" t="s">
        <v>61</v>
      </c>
      <c r="S5" s="203"/>
      <c r="T5" s="199" t="str">
        <f>I5</f>
        <v>鉄道賃</v>
      </c>
      <c r="U5" s="162"/>
      <c r="V5" s="162"/>
      <c r="W5" s="170" t="str">
        <f>L5</f>
        <v>航空賃</v>
      </c>
      <c r="X5" s="169"/>
      <c r="Y5" s="161" t="s">
        <v>59</v>
      </c>
      <c r="Z5" s="162"/>
      <c r="AA5" s="163" t="str">
        <f>P5</f>
        <v>宿泊料</v>
      </c>
      <c r="AB5" s="164"/>
      <c r="AC5" s="163" t="str">
        <f>R5</f>
        <v>食卓料</v>
      </c>
      <c r="AD5" s="165"/>
    </row>
    <row r="6" spans="1:35" ht="30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">
      <c r="A7" s="27"/>
      <c r="B7" s="28"/>
      <c r="C7" s="29"/>
      <c r="D7" s="30"/>
      <c r="E7" s="31"/>
      <c r="F7" s="32"/>
      <c r="G7" s="31"/>
      <c r="H7" s="33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4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110"/>
      <c r="B8" s="111"/>
      <c r="C8" s="46" t="s">
        <v>64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W23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23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2"/>
      <c r="C9" s="55" t="s">
        <v>64</v>
      </c>
      <c r="D9" s="109"/>
      <c r="E9" s="103"/>
      <c r="F9" s="103"/>
      <c r="G9" s="103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101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si="0"/>
        <v>0</v>
      </c>
      <c r="U9" s="91">
        <f t="shared" si="0"/>
        <v>0</v>
      </c>
      <c r="V9" s="91">
        <f t="shared" si="0"/>
        <v>0</v>
      </c>
      <c r="W9" s="86">
        <f t="shared" si="0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 t="str">
        <f t="shared" si="1"/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4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2"/>
      <c r="C10" s="55" t="s">
        <v>64</v>
      </c>
      <c r="D10" s="109"/>
      <c r="E10" s="103"/>
      <c r="F10" s="103"/>
      <c r="G10" s="103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101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0"/>
        <v>0</v>
      </c>
      <c r="U10" s="91">
        <f t="shared" si="0"/>
        <v>0</v>
      </c>
      <c r="V10" s="91">
        <f t="shared" si="0"/>
        <v>0</v>
      </c>
      <c r="W10" s="86">
        <f t="shared" si="0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4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2"/>
      <c r="C11" s="55" t="s">
        <v>64</v>
      </c>
      <c r="D11" s="109"/>
      <c r="E11" s="103"/>
      <c r="F11" s="103"/>
      <c r="G11" s="103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101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0"/>
        <v>0</v>
      </c>
      <c r="U11" s="91">
        <f t="shared" si="0"/>
        <v>0</v>
      </c>
      <c r="V11" s="91">
        <f t="shared" si="0"/>
        <v>0</v>
      </c>
      <c r="W11" s="86">
        <f t="shared" si="0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4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2"/>
      <c r="C12" s="55" t="s">
        <v>64</v>
      </c>
      <c r="D12" s="109"/>
      <c r="E12" s="103"/>
      <c r="F12" s="103"/>
      <c r="G12" s="103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101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0"/>
        <v>0</v>
      </c>
      <c r="U12" s="91">
        <f t="shared" si="0"/>
        <v>0</v>
      </c>
      <c r="V12" s="91">
        <f t="shared" si="0"/>
        <v>0</v>
      </c>
      <c r="W12" s="86">
        <f t="shared" si="0"/>
        <v>0</v>
      </c>
      <c r="X12" s="86">
        <f t="shared" si="1"/>
        <v>0</v>
      </c>
      <c r="Y12" s="92">
        <f t="shared" si="1"/>
        <v>0</v>
      </c>
      <c r="Z12" s="91">
        <f t="shared" si="1"/>
        <v>0</v>
      </c>
      <c r="AA12" s="91" t="str">
        <f t="shared" si="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4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2"/>
      <c r="C13" s="55" t="s">
        <v>64</v>
      </c>
      <c r="D13" s="109"/>
      <c r="E13" s="103"/>
      <c r="F13" s="103"/>
      <c r="G13" s="103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101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0"/>
        <v>0</v>
      </c>
      <c r="U13" s="91">
        <f t="shared" si="0"/>
        <v>0</v>
      </c>
      <c r="V13" s="91">
        <f t="shared" si="0"/>
        <v>0</v>
      </c>
      <c r="W13" s="86">
        <f t="shared" si="0"/>
        <v>0</v>
      </c>
      <c r="X13" s="86">
        <f t="shared" si="1"/>
        <v>0</v>
      </c>
      <c r="Y13" s="92">
        <f t="shared" si="1"/>
        <v>0</v>
      </c>
      <c r="Z13" s="91">
        <f t="shared" si="1"/>
        <v>0</v>
      </c>
      <c r="AA13" s="91" t="str">
        <f t="shared" si="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4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2"/>
      <c r="C14" s="55" t="s">
        <v>64</v>
      </c>
      <c r="D14" s="109"/>
      <c r="E14" s="103"/>
      <c r="F14" s="103"/>
      <c r="G14" s="103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101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0"/>
        <v>0</v>
      </c>
      <c r="U14" s="91">
        <f t="shared" si="0"/>
        <v>0</v>
      </c>
      <c r="V14" s="91">
        <f t="shared" si="0"/>
        <v>0</v>
      </c>
      <c r="W14" s="86">
        <f t="shared" si="0"/>
        <v>0</v>
      </c>
      <c r="X14" s="86">
        <f t="shared" si="1"/>
        <v>0</v>
      </c>
      <c r="Y14" s="92">
        <f t="shared" si="1"/>
        <v>0</v>
      </c>
      <c r="Z14" s="91">
        <f t="shared" si="1"/>
        <v>0</v>
      </c>
      <c r="AA14" s="91" t="str">
        <f t="shared" si="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4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2"/>
      <c r="C15" s="55" t="s">
        <v>64</v>
      </c>
      <c r="D15" s="109"/>
      <c r="E15" s="103"/>
      <c r="F15" s="103"/>
      <c r="G15" s="103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101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0"/>
        <v>0</v>
      </c>
      <c r="U15" s="91">
        <f t="shared" si="0"/>
        <v>0</v>
      </c>
      <c r="V15" s="91">
        <f t="shared" si="0"/>
        <v>0</v>
      </c>
      <c r="W15" s="86">
        <f t="shared" si="0"/>
        <v>0</v>
      </c>
      <c r="X15" s="86">
        <f t="shared" si="1"/>
        <v>0</v>
      </c>
      <c r="Y15" s="92">
        <f t="shared" si="1"/>
        <v>0</v>
      </c>
      <c r="Z15" s="91">
        <f t="shared" si="1"/>
        <v>0</v>
      </c>
      <c r="AA15" s="91" t="str">
        <f t="shared" si="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4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2"/>
      <c r="C16" s="55" t="s">
        <v>64</v>
      </c>
      <c r="D16" s="109"/>
      <c r="E16" s="103"/>
      <c r="F16" s="103"/>
      <c r="G16" s="103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101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0"/>
        <v>0</v>
      </c>
      <c r="U16" s="91">
        <f t="shared" si="0"/>
        <v>0</v>
      </c>
      <c r="V16" s="91">
        <f t="shared" si="0"/>
        <v>0</v>
      </c>
      <c r="W16" s="86">
        <f t="shared" si="0"/>
        <v>0</v>
      </c>
      <c r="X16" s="86">
        <f t="shared" si="1"/>
        <v>0</v>
      </c>
      <c r="Y16" s="92">
        <f t="shared" si="1"/>
        <v>0</v>
      </c>
      <c r="Z16" s="91">
        <f t="shared" si="1"/>
        <v>0</v>
      </c>
      <c r="AA16" s="91" t="str">
        <f t="shared" si="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4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2"/>
      <c r="C17" s="55" t="s">
        <v>64</v>
      </c>
      <c r="D17" s="109"/>
      <c r="E17" s="103"/>
      <c r="F17" s="103"/>
      <c r="G17" s="103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101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0"/>
        <v>0</v>
      </c>
      <c r="U17" s="91">
        <f t="shared" si="0"/>
        <v>0</v>
      </c>
      <c r="V17" s="91">
        <f t="shared" si="0"/>
        <v>0</v>
      </c>
      <c r="W17" s="86">
        <f t="shared" si="0"/>
        <v>0</v>
      </c>
      <c r="X17" s="86">
        <f t="shared" si="1"/>
        <v>0</v>
      </c>
      <c r="Y17" s="92">
        <f t="shared" si="1"/>
        <v>0</v>
      </c>
      <c r="Z17" s="91">
        <f t="shared" si="1"/>
        <v>0</v>
      </c>
      <c r="AA17" s="91" t="str">
        <f t="shared" si="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4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2"/>
      <c r="C18" s="55" t="s">
        <v>64</v>
      </c>
      <c r="D18" s="109"/>
      <c r="E18" s="103"/>
      <c r="F18" s="103"/>
      <c r="G18" s="103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101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0"/>
        <v>0</v>
      </c>
      <c r="U18" s="91">
        <f t="shared" si="0"/>
        <v>0</v>
      </c>
      <c r="V18" s="91">
        <f t="shared" si="0"/>
        <v>0</v>
      </c>
      <c r="W18" s="86">
        <f t="shared" si="0"/>
        <v>0</v>
      </c>
      <c r="X18" s="86">
        <f t="shared" si="1"/>
        <v>0</v>
      </c>
      <c r="Y18" s="92">
        <f t="shared" si="1"/>
        <v>0</v>
      </c>
      <c r="Z18" s="91">
        <f t="shared" si="1"/>
        <v>0</v>
      </c>
      <c r="AA18" s="91" t="str">
        <f t="shared" si="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4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2"/>
      <c r="C19" s="55" t="s">
        <v>64</v>
      </c>
      <c r="D19" s="109"/>
      <c r="E19" s="103"/>
      <c r="F19" s="103"/>
      <c r="G19" s="103"/>
      <c r="H19" s="108"/>
      <c r="I19" s="100"/>
      <c r="J19" s="101"/>
      <c r="K19" s="101"/>
      <c r="L19" s="101"/>
      <c r="M19" s="101"/>
      <c r="N19" s="102"/>
      <c r="O19" s="101"/>
      <c r="P19" s="86" t="str">
        <f t="shared" si="2"/>
        <v/>
      </c>
      <c r="Q19" s="101"/>
      <c r="R19" s="86" t="str">
        <f t="shared" si="3"/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si="0"/>
        <v>0</v>
      </c>
      <c r="U19" s="91">
        <f t="shared" si="0"/>
        <v>0</v>
      </c>
      <c r="V19" s="91">
        <f t="shared" si="0"/>
        <v>0</v>
      </c>
      <c r="W19" s="86">
        <f t="shared" si="0"/>
        <v>0</v>
      </c>
      <c r="X19" s="86">
        <f t="shared" si="1"/>
        <v>0</v>
      </c>
      <c r="Y19" s="92">
        <f t="shared" si="1"/>
        <v>0</v>
      </c>
      <c r="Z19" s="91">
        <f t="shared" si="1"/>
        <v>0</v>
      </c>
      <c r="AA19" s="91" t="str">
        <f t="shared" si="1"/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4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2"/>
      <c r="C20" s="55" t="s">
        <v>64</v>
      </c>
      <c r="D20" s="109"/>
      <c r="E20" s="103"/>
      <c r="F20" s="103"/>
      <c r="G20" s="103"/>
      <c r="H20" s="108"/>
      <c r="I20" s="100"/>
      <c r="J20" s="101"/>
      <c r="K20" s="101"/>
      <c r="L20" s="101"/>
      <c r="M20" s="101"/>
      <c r="N20" s="102"/>
      <c r="O20" s="101"/>
      <c r="P20" s="86" t="str">
        <f t="shared" si="2"/>
        <v/>
      </c>
      <c r="Q20" s="101"/>
      <c r="R20" s="86" t="str">
        <f t="shared" si="3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0"/>
        <v>0</v>
      </c>
      <c r="U20" s="91">
        <f t="shared" si="0"/>
        <v>0</v>
      </c>
      <c r="V20" s="91">
        <f t="shared" si="0"/>
        <v>0</v>
      </c>
      <c r="W20" s="86">
        <f t="shared" si="0"/>
        <v>0</v>
      </c>
      <c r="X20" s="86">
        <f t="shared" si="1"/>
        <v>0</v>
      </c>
      <c r="Y20" s="92">
        <f t="shared" si="1"/>
        <v>0</v>
      </c>
      <c r="Z20" s="91">
        <f t="shared" si="1"/>
        <v>0</v>
      </c>
      <c r="AA20" s="91" t="str">
        <f t="shared" si="1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4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2"/>
      <c r="C21" s="55" t="s">
        <v>64</v>
      </c>
      <c r="D21" s="109"/>
      <c r="E21" s="103"/>
      <c r="F21" s="103"/>
      <c r="G21" s="103"/>
      <c r="H21" s="108"/>
      <c r="I21" s="100"/>
      <c r="J21" s="101"/>
      <c r="K21" s="101"/>
      <c r="L21" s="101"/>
      <c r="M21" s="101"/>
      <c r="N21" s="102"/>
      <c r="O21" s="101"/>
      <c r="P21" s="86" t="str">
        <f t="shared" si="2"/>
        <v/>
      </c>
      <c r="Q21" s="101"/>
      <c r="R21" s="86" t="str">
        <f t="shared" si="3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0"/>
        <v>0</v>
      </c>
      <c r="U21" s="91">
        <f t="shared" si="0"/>
        <v>0</v>
      </c>
      <c r="V21" s="91">
        <f t="shared" si="0"/>
        <v>0</v>
      </c>
      <c r="W21" s="86">
        <f t="shared" si="0"/>
        <v>0</v>
      </c>
      <c r="X21" s="86">
        <f t="shared" si="1"/>
        <v>0</v>
      </c>
      <c r="Y21" s="92">
        <f t="shared" si="1"/>
        <v>0</v>
      </c>
      <c r="Z21" s="91">
        <f t="shared" si="1"/>
        <v>0</v>
      </c>
      <c r="AA21" s="91" t="str">
        <f t="shared" si="1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4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2"/>
      <c r="C22" s="55" t="s">
        <v>64</v>
      </c>
      <c r="D22" s="109"/>
      <c r="E22" s="103"/>
      <c r="F22" s="103"/>
      <c r="G22" s="103"/>
      <c r="H22" s="108"/>
      <c r="I22" s="100"/>
      <c r="J22" s="101"/>
      <c r="K22" s="101"/>
      <c r="L22" s="101"/>
      <c r="M22" s="101"/>
      <c r="N22" s="102"/>
      <c r="O22" s="101"/>
      <c r="P22" s="86" t="str">
        <f t="shared" si="2"/>
        <v/>
      </c>
      <c r="Q22" s="101"/>
      <c r="R22" s="86" t="str">
        <f t="shared" si="3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0"/>
        <v>0</v>
      </c>
      <c r="U22" s="91">
        <f t="shared" si="0"/>
        <v>0</v>
      </c>
      <c r="V22" s="91">
        <f t="shared" si="0"/>
        <v>0</v>
      </c>
      <c r="W22" s="86">
        <f t="shared" si="0"/>
        <v>0</v>
      </c>
      <c r="X22" s="86">
        <f t="shared" si="1"/>
        <v>0</v>
      </c>
      <c r="Y22" s="92">
        <f t="shared" si="1"/>
        <v>0</v>
      </c>
      <c r="Z22" s="91">
        <f t="shared" si="1"/>
        <v>0</v>
      </c>
      <c r="AA22" s="91" t="str">
        <f t="shared" si="1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4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2"/>
      <c r="C23" s="55" t="s">
        <v>64</v>
      </c>
      <c r="D23" s="109"/>
      <c r="E23" s="103"/>
      <c r="F23" s="103"/>
      <c r="G23" s="103"/>
      <c r="H23" s="108"/>
      <c r="I23" s="100"/>
      <c r="J23" s="101"/>
      <c r="K23" s="101"/>
      <c r="L23" s="101"/>
      <c r="M23" s="101"/>
      <c r="N23" s="102"/>
      <c r="O23" s="101"/>
      <c r="P23" s="86" t="str">
        <f t="shared" si="2"/>
        <v/>
      </c>
      <c r="Q23" s="101"/>
      <c r="R23" s="86" t="str">
        <f t="shared" si="3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0"/>
        <v>0</v>
      </c>
      <c r="U23" s="91">
        <f t="shared" si="0"/>
        <v>0</v>
      </c>
      <c r="V23" s="91">
        <f t="shared" si="0"/>
        <v>0</v>
      </c>
      <c r="W23" s="86">
        <f t="shared" si="0"/>
        <v>0</v>
      </c>
      <c r="X23" s="86">
        <f t="shared" si="1"/>
        <v>0</v>
      </c>
      <c r="Y23" s="92">
        <f t="shared" si="1"/>
        <v>0</v>
      </c>
      <c r="Z23" s="91">
        <f t="shared" si="1"/>
        <v>0</v>
      </c>
      <c r="AA23" s="91" t="str">
        <f t="shared" si="1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4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2"/>
      <c r="C24" s="55" t="s">
        <v>64</v>
      </c>
      <c r="D24" s="109"/>
      <c r="E24" s="103"/>
      <c r="F24" s="103"/>
      <c r="G24" s="103"/>
      <c r="H24" s="108"/>
      <c r="I24" s="100"/>
      <c r="J24" s="101"/>
      <c r="K24" s="101"/>
      <c r="L24" s="101"/>
      <c r="M24" s="101"/>
      <c r="N24" s="102"/>
      <c r="O24" s="101"/>
      <c r="P24" s="86" t="str">
        <f t="shared" si="2"/>
        <v/>
      </c>
      <c r="Q24" s="101"/>
      <c r="R24" s="86" t="str">
        <f t="shared" si="3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ref="T24:AA32" si="5">I24</f>
        <v>0</v>
      </c>
      <c r="U24" s="91">
        <f t="shared" si="5"/>
        <v>0</v>
      </c>
      <c r="V24" s="91">
        <f t="shared" si="5"/>
        <v>0</v>
      </c>
      <c r="W24" s="86">
        <f t="shared" si="5"/>
        <v>0</v>
      </c>
      <c r="X24" s="86">
        <f t="shared" si="5"/>
        <v>0</v>
      </c>
      <c r="Y24" s="92">
        <f t="shared" si="5"/>
        <v>0</v>
      </c>
      <c r="Z24" s="91">
        <f t="shared" si="5"/>
        <v>0</v>
      </c>
      <c r="AA24" s="91" t="str">
        <f t="shared" si="5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4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2"/>
      <c r="C25" s="55" t="s">
        <v>64</v>
      </c>
      <c r="D25" s="109"/>
      <c r="E25" s="103"/>
      <c r="F25" s="103"/>
      <c r="G25" s="103"/>
      <c r="H25" s="108"/>
      <c r="I25" s="100"/>
      <c r="J25" s="101"/>
      <c r="K25" s="101"/>
      <c r="L25" s="101"/>
      <c r="M25" s="101"/>
      <c r="N25" s="102"/>
      <c r="O25" s="101"/>
      <c r="P25" s="86" t="str">
        <f t="shared" si="2"/>
        <v/>
      </c>
      <c r="Q25" s="101"/>
      <c r="R25" s="86" t="str">
        <f t="shared" si="3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5"/>
        <v>0</v>
      </c>
      <c r="U25" s="91">
        <f t="shared" si="5"/>
        <v>0</v>
      </c>
      <c r="V25" s="91">
        <f t="shared" si="5"/>
        <v>0</v>
      </c>
      <c r="W25" s="86">
        <f t="shared" si="5"/>
        <v>0</v>
      </c>
      <c r="X25" s="86">
        <f t="shared" si="5"/>
        <v>0</v>
      </c>
      <c r="Y25" s="92">
        <f t="shared" si="5"/>
        <v>0</v>
      </c>
      <c r="Z25" s="91">
        <f t="shared" si="5"/>
        <v>0</v>
      </c>
      <c r="AA25" s="91" t="str">
        <f t="shared" si="5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4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2"/>
      <c r="C26" s="55" t="s">
        <v>64</v>
      </c>
      <c r="D26" s="109"/>
      <c r="E26" s="103"/>
      <c r="F26" s="103"/>
      <c r="G26" s="103"/>
      <c r="H26" s="108"/>
      <c r="I26" s="100"/>
      <c r="J26" s="101"/>
      <c r="K26" s="101"/>
      <c r="L26" s="101"/>
      <c r="M26" s="101"/>
      <c r="N26" s="102"/>
      <c r="O26" s="101"/>
      <c r="P26" s="86" t="str">
        <f t="shared" si="2"/>
        <v/>
      </c>
      <c r="Q26" s="101"/>
      <c r="R26" s="86" t="str">
        <f t="shared" si="3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5"/>
        <v>0</v>
      </c>
      <c r="U26" s="91">
        <f t="shared" si="5"/>
        <v>0</v>
      </c>
      <c r="V26" s="91">
        <f t="shared" si="5"/>
        <v>0</v>
      </c>
      <c r="W26" s="86">
        <f t="shared" si="5"/>
        <v>0</v>
      </c>
      <c r="X26" s="86">
        <f t="shared" si="5"/>
        <v>0</v>
      </c>
      <c r="Y26" s="92">
        <f t="shared" si="5"/>
        <v>0</v>
      </c>
      <c r="Z26" s="91">
        <f t="shared" si="5"/>
        <v>0</v>
      </c>
      <c r="AA26" s="91" t="str">
        <f t="shared" si="5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4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2"/>
      <c r="C27" s="55" t="s">
        <v>64</v>
      </c>
      <c r="D27" s="109"/>
      <c r="E27" s="103"/>
      <c r="F27" s="103"/>
      <c r="G27" s="103"/>
      <c r="H27" s="108"/>
      <c r="I27" s="100"/>
      <c r="J27" s="101"/>
      <c r="K27" s="101"/>
      <c r="L27" s="101"/>
      <c r="M27" s="101"/>
      <c r="N27" s="102"/>
      <c r="O27" s="101"/>
      <c r="P27" s="86" t="str">
        <f t="shared" si="2"/>
        <v/>
      </c>
      <c r="Q27" s="101"/>
      <c r="R27" s="86" t="str">
        <f t="shared" si="3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5"/>
        <v>0</v>
      </c>
      <c r="U27" s="91">
        <f t="shared" si="5"/>
        <v>0</v>
      </c>
      <c r="V27" s="91">
        <f t="shared" si="5"/>
        <v>0</v>
      </c>
      <c r="W27" s="86">
        <f t="shared" si="5"/>
        <v>0</v>
      </c>
      <c r="X27" s="86">
        <f t="shared" si="5"/>
        <v>0</v>
      </c>
      <c r="Y27" s="92">
        <f t="shared" si="5"/>
        <v>0</v>
      </c>
      <c r="Z27" s="91">
        <f t="shared" si="5"/>
        <v>0</v>
      </c>
      <c r="AA27" s="91" t="str">
        <f t="shared" si="5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4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2"/>
      <c r="C28" s="55" t="s">
        <v>64</v>
      </c>
      <c r="D28" s="109"/>
      <c r="E28" s="103"/>
      <c r="F28" s="103"/>
      <c r="G28" s="103"/>
      <c r="H28" s="108"/>
      <c r="I28" s="100"/>
      <c r="J28" s="101"/>
      <c r="K28" s="101"/>
      <c r="L28" s="101"/>
      <c r="M28" s="101"/>
      <c r="N28" s="102"/>
      <c r="O28" s="101"/>
      <c r="P28" s="86" t="str">
        <f t="shared" si="2"/>
        <v/>
      </c>
      <c r="Q28" s="101"/>
      <c r="R28" s="86" t="str">
        <f t="shared" si="3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5"/>
        <v>0</v>
      </c>
      <c r="U28" s="91">
        <f t="shared" si="5"/>
        <v>0</v>
      </c>
      <c r="V28" s="91">
        <f t="shared" si="5"/>
        <v>0</v>
      </c>
      <c r="W28" s="86">
        <f t="shared" si="5"/>
        <v>0</v>
      </c>
      <c r="X28" s="86">
        <f t="shared" si="5"/>
        <v>0</v>
      </c>
      <c r="Y28" s="92">
        <f t="shared" si="5"/>
        <v>0</v>
      </c>
      <c r="Z28" s="91">
        <f t="shared" si="5"/>
        <v>0</v>
      </c>
      <c r="AA28" s="91" t="str">
        <f t="shared" si="5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4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2"/>
      <c r="C29" s="55" t="s">
        <v>64</v>
      </c>
      <c r="D29" s="109"/>
      <c r="E29" s="103"/>
      <c r="F29" s="103"/>
      <c r="G29" s="103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101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5"/>
        <v>0</v>
      </c>
      <c r="U29" s="91">
        <f t="shared" si="5"/>
        <v>0</v>
      </c>
      <c r="V29" s="91">
        <f t="shared" si="5"/>
        <v>0</v>
      </c>
      <c r="W29" s="86">
        <f t="shared" si="5"/>
        <v>0</v>
      </c>
      <c r="X29" s="86">
        <f t="shared" si="5"/>
        <v>0</v>
      </c>
      <c r="Y29" s="92">
        <f t="shared" si="5"/>
        <v>0</v>
      </c>
      <c r="Z29" s="91">
        <f t="shared" si="5"/>
        <v>0</v>
      </c>
      <c r="AA29" s="91" t="str">
        <f t="shared" si="5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4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2"/>
      <c r="C30" s="55" t="s">
        <v>64</v>
      </c>
      <c r="D30" s="109"/>
      <c r="E30" s="103"/>
      <c r="F30" s="103"/>
      <c r="G30" s="103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101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5"/>
        <v>0</v>
      </c>
      <c r="U30" s="91">
        <f t="shared" si="5"/>
        <v>0</v>
      </c>
      <c r="V30" s="91">
        <f t="shared" si="5"/>
        <v>0</v>
      </c>
      <c r="W30" s="86">
        <f t="shared" si="5"/>
        <v>0</v>
      </c>
      <c r="X30" s="86">
        <f t="shared" si="5"/>
        <v>0</v>
      </c>
      <c r="Y30" s="92">
        <f>N30</f>
        <v>0</v>
      </c>
      <c r="Z30" s="91">
        <f t="shared" si="5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4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2"/>
      <c r="C31" s="55" t="s">
        <v>64</v>
      </c>
      <c r="D31" s="109"/>
      <c r="E31" s="103"/>
      <c r="F31" s="103"/>
      <c r="G31" s="103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101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5"/>
        <v>0</v>
      </c>
      <c r="U31" s="91">
        <f t="shared" si="5"/>
        <v>0</v>
      </c>
      <c r="V31" s="91">
        <f t="shared" si="5"/>
        <v>0</v>
      </c>
      <c r="W31" s="86">
        <f t="shared" si="5"/>
        <v>0</v>
      </c>
      <c r="X31" s="86">
        <f t="shared" si="5"/>
        <v>0</v>
      </c>
      <c r="Y31" s="92">
        <f>N31</f>
        <v>0</v>
      </c>
      <c r="Z31" s="91">
        <f t="shared" si="5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4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2"/>
      <c r="C32" s="55" t="s">
        <v>64</v>
      </c>
      <c r="D32" s="109"/>
      <c r="E32" s="103"/>
      <c r="F32" s="103"/>
      <c r="G32" s="103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101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5"/>
        <v>0</v>
      </c>
      <c r="U32" s="91">
        <f t="shared" si="5"/>
        <v>0</v>
      </c>
      <c r="V32" s="91">
        <f t="shared" si="5"/>
        <v>0</v>
      </c>
      <c r="W32" s="86">
        <f t="shared" si="5"/>
        <v>0</v>
      </c>
      <c r="X32" s="86">
        <f t="shared" si="5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4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6" t="s">
        <v>85</v>
      </c>
      <c r="B33" s="167"/>
      <c r="C33" s="167"/>
      <c r="D33" s="167"/>
      <c r="E33" s="167"/>
      <c r="F33" s="167"/>
      <c r="G33" s="167"/>
      <c r="H33" s="167"/>
      <c r="I33" s="76">
        <f t="shared" ref="I33:AC33" si="6">SUM(I8:I32)</f>
        <v>0</v>
      </c>
      <c r="J33" s="77">
        <f t="shared" si="6"/>
        <v>0</v>
      </c>
      <c r="K33" s="78">
        <f t="shared" si="6"/>
        <v>0</v>
      </c>
      <c r="L33" s="79">
        <f t="shared" si="6"/>
        <v>0</v>
      </c>
      <c r="M33" s="77">
        <f t="shared" si="6"/>
        <v>0</v>
      </c>
      <c r="N33" s="79">
        <f t="shared" si="6"/>
        <v>0</v>
      </c>
      <c r="O33" s="77">
        <f t="shared" si="6"/>
        <v>0</v>
      </c>
      <c r="P33" s="77">
        <f t="shared" si="6"/>
        <v>0</v>
      </c>
      <c r="Q33" s="77">
        <f t="shared" si="6"/>
        <v>0</v>
      </c>
      <c r="R33" s="77">
        <f t="shared" si="6"/>
        <v>0</v>
      </c>
      <c r="S33" s="77">
        <f t="shared" si="6"/>
        <v>0</v>
      </c>
      <c r="T33" s="80">
        <f t="shared" si="6"/>
        <v>0</v>
      </c>
      <c r="U33" s="81">
        <f t="shared" si="6"/>
        <v>0</v>
      </c>
      <c r="V33" s="81">
        <f t="shared" si="6"/>
        <v>0</v>
      </c>
      <c r="W33" s="81">
        <f t="shared" si="6"/>
        <v>0</v>
      </c>
      <c r="X33" s="81">
        <f t="shared" si="6"/>
        <v>0</v>
      </c>
      <c r="Y33" s="82">
        <f t="shared" si="6"/>
        <v>0</v>
      </c>
      <c r="Z33" s="81">
        <f t="shared" si="6"/>
        <v>0</v>
      </c>
      <c r="AA33" s="81">
        <f t="shared" si="6"/>
        <v>0</v>
      </c>
      <c r="AB33" s="81">
        <f t="shared" si="6"/>
        <v>0</v>
      </c>
      <c r="AC33" s="81">
        <f t="shared" si="6"/>
        <v>0</v>
      </c>
      <c r="AD33" s="83">
        <f>SUM(AD8:AD32)</f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8" t="s">
        <v>42</v>
      </c>
      <c r="J35" s="148"/>
      <c r="K35" s="148"/>
      <c r="L35" s="148"/>
      <c r="M35" s="148"/>
      <c r="N35" s="148"/>
      <c r="O35" s="157">
        <f>SUM(K4,J33,K33,M33,O33,Q33,S33)</f>
        <v>0</v>
      </c>
      <c r="P35" s="158"/>
      <c r="Q35" s="158"/>
      <c r="R35" s="158"/>
      <c r="S35" s="159"/>
      <c r="T35" s="147" t="s">
        <v>86</v>
      </c>
      <c r="U35" s="148"/>
      <c r="V35" s="148"/>
      <c r="W35" s="148"/>
      <c r="X35" s="148"/>
      <c r="Y35" s="148"/>
      <c r="Z35" s="157">
        <f>SUM(V4,U33,V33,X33,Z33,AB33,AD33)</f>
        <v>0</v>
      </c>
      <c r="AA35" s="158"/>
      <c r="AB35" s="158"/>
      <c r="AC35" s="158"/>
      <c r="AD35" s="159"/>
    </row>
    <row r="36" spans="1:30" ht="15.6" thickBot="1">
      <c r="A36" s="145" t="s">
        <v>87</v>
      </c>
      <c r="B36" s="145"/>
      <c r="C36" s="145"/>
      <c r="D36" s="145"/>
      <c r="E36" s="145"/>
      <c r="F36" s="145"/>
      <c r="G36" s="145"/>
      <c r="H36" s="145"/>
      <c r="I36" s="146"/>
      <c r="J36" s="146"/>
      <c r="K36" s="146"/>
      <c r="L36" s="146"/>
      <c r="M36" s="146"/>
      <c r="N36" s="146"/>
      <c r="O36" s="43"/>
      <c r="P36" s="43"/>
      <c r="Q36" s="43"/>
      <c r="R36" s="43"/>
      <c r="S36" s="43"/>
      <c r="T36" s="147" t="s">
        <v>88</v>
      </c>
      <c r="U36" s="148"/>
      <c r="V36" s="148"/>
      <c r="W36" s="148"/>
      <c r="X36" s="148"/>
      <c r="Y36" s="148"/>
      <c r="Z36" s="157">
        <f>O35-Z35</f>
        <v>0</v>
      </c>
      <c r="AA36" s="158"/>
      <c r="AB36" s="158"/>
      <c r="AC36" s="158"/>
      <c r="AD36" s="159"/>
    </row>
  </sheetData>
  <sheetProtection sheet="1"/>
  <protectedRanges>
    <protectedRange sqref="K4:M4 P4 S4 A8:B32 D8:O32 Q8:Q32" name="範囲1"/>
  </protectedRanges>
  <mergeCells count="32">
    <mergeCell ref="A2:AD2"/>
    <mergeCell ref="I3:S3"/>
    <mergeCell ref="T3:AD3"/>
    <mergeCell ref="A1:AI1"/>
    <mergeCell ref="A33:H33"/>
    <mergeCell ref="T4:U4"/>
    <mergeCell ref="V4:X4"/>
    <mergeCell ref="Y4:Z4"/>
    <mergeCell ref="AB4:AC4"/>
    <mergeCell ref="B5:E5"/>
    <mergeCell ref="I5:K5"/>
    <mergeCell ref="L5:M5"/>
    <mergeCell ref="N5:O5"/>
    <mergeCell ref="P5:Q5"/>
    <mergeCell ref="R5:S5"/>
    <mergeCell ref="B4:E4"/>
    <mergeCell ref="I4:J4"/>
    <mergeCell ref="K4:M4"/>
    <mergeCell ref="N4:O4"/>
    <mergeCell ref="Q4:R4"/>
    <mergeCell ref="T5:V5"/>
    <mergeCell ref="A36:N36"/>
    <mergeCell ref="T36:Y36"/>
    <mergeCell ref="Z36:AD36"/>
    <mergeCell ref="W5:X5"/>
    <mergeCell ref="Y5:Z5"/>
    <mergeCell ref="AA5:AB5"/>
    <mergeCell ref="AC5:AD5"/>
    <mergeCell ref="I35:N35"/>
    <mergeCell ref="O35:S35"/>
    <mergeCell ref="T35:Y35"/>
    <mergeCell ref="Z35:AD35"/>
  </mergeCells>
  <phoneticPr fontId="4"/>
  <conditionalFormatting sqref="K4:M4 P4 S4 A8:O32 Q8:Q32">
    <cfRule type="containsBlanks" dxfId="1" priority="1">
      <formula>LEN(TRIM(A4))=0</formula>
    </cfRule>
  </conditionalFormatting>
  <dataValidations count="1">
    <dataValidation type="list" allowBlank="1" showInputMessage="1" showErrorMessage="1" sqref="S4 P4" xr:uid="{00000000-0002-0000-04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36"/>
  <sheetViews>
    <sheetView showZeros="0" view="pageBreakPreview" zoomScale="90" zoomScaleNormal="100" zoomScaleSheetLayoutView="90" workbookViewId="0"/>
  </sheetViews>
  <sheetFormatPr defaultColWidth="2.6640625" defaultRowHeight="37.5" customHeight="1"/>
  <cols>
    <col min="1" max="1" width="8.77734375" style="4" customWidth="1"/>
    <col min="2" max="2" width="7.6640625" style="4" customWidth="1"/>
    <col min="3" max="3" width="4.21875" style="12" bestFit="1" customWidth="1"/>
    <col min="4" max="4" width="7.6640625" style="4" customWidth="1"/>
    <col min="5" max="7" width="10.77734375" style="4" customWidth="1"/>
    <col min="8" max="8" width="7.44140625" style="12" customWidth="1"/>
    <col min="9" max="30" width="7.44140625" style="4" customWidth="1"/>
    <col min="31" max="16384" width="2.6640625" style="4"/>
  </cols>
  <sheetData>
    <row r="1" spans="1:35" ht="1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 ht="15.6" thickBot="1">
      <c r="A2" s="177" t="s">
        <v>49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</row>
    <row r="3" spans="1:35" ht="15">
      <c r="E3" s="8"/>
      <c r="F3" s="8"/>
      <c r="G3" s="8"/>
      <c r="H3" s="9"/>
      <c r="I3" s="179" t="s">
        <v>50</v>
      </c>
      <c r="J3" s="180"/>
      <c r="K3" s="180"/>
      <c r="L3" s="180"/>
      <c r="M3" s="180"/>
      <c r="N3" s="180"/>
      <c r="O3" s="180"/>
      <c r="P3" s="180"/>
      <c r="Q3" s="180"/>
      <c r="R3" s="180"/>
      <c r="S3" s="181"/>
      <c r="T3" s="179" t="s">
        <v>51</v>
      </c>
      <c r="U3" s="180"/>
      <c r="V3" s="180"/>
      <c r="W3" s="180"/>
      <c r="X3" s="180"/>
      <c r="Y3" s="180"/>
      <c r="Z3" s="180"/>
      <c r="AA3" s="180"/>
      <c r="AB3" s="180"/>
      <c r="AC3" s="180"/>
      <c r="AD3" s="181"/>
    </row>
    <row r="4" spans="1:35" ht="32.25" customHeight="1">
      <c r="A4" s="12" t="s">
        <v>52</v>
      </c>
      <c r="B4" s="201">
        <f>報告書!Z17</f>
        <v>0</v>
      </c>
      <c r="C4" s="201"/>
      <c r="D4" s="201"/>
      <c r="E4" s="201"/>
      <c r="F4" s="10"/>
      <c r="G4" s="10"/>
      <c r="H4" s="11"/>
      <c r="I4" s="198" t="s">
        <v>53</v>
      </c>
      <c r="J4" s="152"/>
      <c r="K4" s="204"/>
      <c r="L4" s="205"/>
      <c r="M4" s="206"/>
      <c r="N4" s="184" t="s">
        <v>93</v>
      </c>
      <c r="O4" s="185"/>
      <c r="P4" s="104"/>
      <c r="Q4" s="183" t="s">
        <v>55</v>
      </c>
      <c r="R4" s="183"/>
      <c r="S4" s="105"/>
      <c r="T4" s="198" t="s">
        <v>53</v>
      </c>
      <c r="U4" s="152"/>
      <c r="V4" s="153">
        <f>K4</f>
        <v>0</v>
      </c>
      <c r="W4" s="154"/>
      <c r="X4" s="155"/>
      <c r="Y4" s="184" t="s">
        <v>54</v>
      </c>
      <c r="Z4" s="185"/>
      <c r="AA4" s="85">
        <f>P4</f>
        <v>0</v>
      </c>
      <c r="AB4" s="183" t="s">
        <v>55</v>
      </c>
      <c r="AC4" s="183"/>
      <c r="AD4" s="84">
        <f>S4</f>
        <v>0</v>
      </c>
    </row>
    <row r="5" spans="1:35" ht="31.5" customHeight="1" thickBot="1">
      <c r="A5" s="12" t="s">
        <v>56</v>
      </c>
      <c r="B5" s="200">
        <f>報告書!O17</f>
        <v>0</v>
      </c>
      <c r="C5" s="200"/>
      <c r="D5" s="200"/>
      <c r="E5" s="200"/>
      <c r="I5" s="199" t="s">
        <v>57</v>
      </c>
      <c r="J5" s="162"/>
      <c r="K5" s="162"/>
      <c r="L5" s="170" t="s">
        <v>58</v>
      </c>
      <c r="M5" s="169"/>
      <c r="N5" s="161" t="s">
        <v>59</v>
      </c>
      <c r="O5" s="162"/>
      <c r="P5" s="151" t="s">
        <v>60</v>
      </c>
      <c r="Q5" s="151"/>
      <c r="R5" s="202" t="s">
        <v>61</v>
      </c>
      <c r="S5" s="203"/>
      <c r="T5" s="199" t="str">
        <f>I5</f>
        <v>鉄道賃</v>
      </c>
      <c r="U5" s="162"/>
      <c r="V5" s="162"/>
      <c r="W5" s="170" t="str">
        <f>L5</f>
        <v>航空賃</v>
      </c>
      <c r="X5" s="169"/>
      <c r="Y5" s="161" t="s">
        <v>59</v>
      </c>
      <c r="Z5" s="162"/>
      <c r="AA5" s="163" t="str">
        <f>P5</f>
        <v>宿泊料</v>
      </c>
      <c r="AB5" s="164"/>
      <c r="AC5" s="163" t="str">
        <f>R5</f>
        <v>食卓料</v>
      </c>
      <c r="AD5" s="165"/>
    </row>
    <row r="6" spans="1:35" ht="30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">
      <c r="A7" s="27"/>
      <c r="B7" s="28"/>
      <c r="C7" s="29"/>
      <c r="D7" s="30"/>
      <c r="E7" s="31"/>
      <c r="F7" s="32"/>
      <c r="G7" s="31"/>
      <c r="H7" s="33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4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110"/>
      <c r="B8" s="111"/>
      <c r="C8" s="46" t="s">
        <v>64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W23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23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2"/>
      <c r="C9" s="55" t="s">
        <v>64</v>
      </c>
      <c r="D9" s="109"/>
      <c r="E9" s="103"/>
      <c r="F9" s="103"/>
      <c r="G9" s="103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101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si="0"/>
        <v>0</v>
      </c>
      <c r="U9" s="91">
        <f t="shared" si="0"/>
        <v>0</v>
      </c>
      <c r="V9" s="91">
        <f t="shared" si="0"/>
        <v>0</v>
      </c>
      <c r="W9" s="86">
        <f t="shared" si="0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 t="str">
        <f t="shared" si="1"/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4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2"/>
      <c r="C10" s="55" t="s">
        <v>64</v>
      </c>
      <c r="D10" s="109"/>
      <c r="E10" s="103"/>
      <c r="F10" s="103"/>
      <c r="G10" s="103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101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0"/>
        <v>0</v>
      </c>
      <c r="U10" s="91">
        <f t="shared" si="0"/>
        <v>0</v>
      </c>
      <c r="V10" s="91">
        <f t="shared" si="0"/>
        <v>0</v>
      </c>
      <c r="W10" s="86">
        <f t="shared" si="0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4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2"/>
      <c r="C11" s="55" t="s">
        <v>64</v>
      </c>
      <c r="D11" s="109"/>
      <c r="E11" s="103"/>
      <c r="F11" s="103"/>
      <c r="G11" s="103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101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0"/>
        <v>0</v>
      </c>
      <c r="U11" s="91">
        <f t="shared" si="0"/>
        <v>0</v>
      </c>
      <c r="V11" s="91">
        <f t="shared" si="0"/>
        <v>0</v>
      </c>
      <c r="W11" s="86">
        <f t="shared" si="0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4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2"/>
      <c r="C12" s="55" t="s">
        <v>64</v>
      </c>
      <c r="D12" s="109"/>
      <c r="E12" s="103"/>
      <c r="F12" s="103"/>
      <c r="G12" s="103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101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0"/>
        <v>0</v>
      </c>
      <c r="U12" s="91">
        <f t="shared" si="0"/>
        <v>0</v>
      </c>
      <c r="V12" s="91">
        <f t="shared" si="0"/>
        <v>0</v>
      </c>
      <c r="W12" s="86">
        <f t="shared" si="0"/>
        <v>0</v>
      </c>
      <c r="X12" s="86">
        <f t="shared" si="1"/>
        <v>0</v>
      </c>
      <c r="Y12" s="92">
        <f t="shared" si="1"/>
        <v>0</v>
      </c>
      <c r="Z12" s="91">
        <f t="shared" si="1"/>
        <v>0</v>
      </c>
      <c r="AA12" s="91" t="str">
        <f t="shared" si="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4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2"/>
      <c r="C13" s="55" t="s">
        <v>64</v>
      </c>
      <c r="D13" s="109"/>
      <c r="E13" s="103"/>
      <c r="F13" s="103"/>
      <c r="G13" s="103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101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0"/>
        <v>0</v>
      </c>
      <c r="U13" s="91">
        <f t="shared" si="0"/>
        <v>0</v>
      </c>
      <c r="V13" s="91">
        <f t="shared" si="0"/>
        <v>0</v>
      </c>
      <c r="W13" s="86">
        <f t="shared" si="0"/>
        <v>0</v>
      </c>
      <c r="X13" s="86">
        <f t="shared" si="1"/>
        <v>0</v>
      </c>
      <c r="Y13" s="92">
        <f t="shared" si="1"/>
        <v>0</v>
      </c>
      <c r="Z13" s="91">
        <f t="shared" si="1"/>
        <v>0</v>
      </c>
      <c r="AA13" s="91" t="str">
        <f t="shared" si="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4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2"/>
      <c r="C14" s="55" t="s">
        <v>64</v>
      </c>
      <c r="D14" s="109"/>
      <c r="E14" s="103"/>
      <c r="F14" s="103"/>
      <c r="G14" s="103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101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0"/>
        <v>0</v>
      </c>
      <c r="U14" s="91">
        <f t="shared" si="0"/>
        <v>0</v>
      </c>
      <c r="V14" s="91">
        <f t="shared" si="0"/>
        <v>0</v>
      </c>
      <c r="W14" s="86">
        <f t="shared" si="0"/>
        <v>0</v>
      </c>
      <c r="X14" s="86">
        <f t="shared" si="1"/>
        <v>0</v>
      </c>
      <c r="Y14" s="92">
        <f t="shared" si="1"/>
        <v>0</v>
      </c>
      <c r="Z14" s="91">
        <f t="shared" si="1"/>
        <v>0</v>
      </c>
      <c r="AA14" s="91" t="str">
        <f t="shared" si="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4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2"/>
      <c r="C15" s="55" t="s">
        <v>64</v>
      </c>
      <c r="D15" s="109"/>
      <c r="E15" s="103"/>
      <c r="F15" s="103"/>
      <c r="G15" s="103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101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0"/>
        <v>0</v>
      </c>
      <c r="U15" s="91">
        <f t="shared" si="0"/>
        <v>0</v>
      </c>
      <c r="V15" s="91">
        <f t="shared" si="0"/>
        <v>0</v>
      </c>
      <c r="W15" s="86">
        <f t="shared" si="0"/>
        <v>0</v>
      </c>
      <c r="X15" s="86">
        <f t="shared" si="1"/>
        <v>0</v>
      </c>
      <c r="Y15" s="92">
        <f t="shared" si="1"/>
        <v>0</v>
      </c>
      <c r="Z15" s="91">
        <f t="shared" si="1"/>
        <v>0</v>
      </c>
      <c r="AA15" s="91" t="str">
        <f t="shared" si="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4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2"/>
      <c r="C16" s="55" t="s">
        <v>64</v>
      </c>
      <c r="D16" s="109"/>
      <c r="E16" s="103"/>
      <c r="F16" s="103"/>
      <c r="G16" s="103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101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0"/>
        <v>0</v>
      </c>
      <c r="U16" s="91">
        <f t="shared" si="0"/>
        <v>0</v>
      </c>
      <c r="V16" s="91">
        <f t="shared" si="0"/>
        <v>0</v>
      </c>
      <c r="W16" s="86">
        <f t="shared" si="0"/>
        <v>0</v>
      </c>
      <c r="X16" s="86">
        <f t="shared" si="1"/>
        <v>0</v>
      </c>
      <c r="Y16" s="92">
        <f t="shared" si="1"/>
        <v>0</v>
      </c>
      <c r="Z16" s="91">
        <f t="shared" si="1"/>
        <v>0</v>
      </c>
      <c r="AA16" s="91" t="str">
        <f t="shared" si="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4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2"/>
      <c r="C17" s="55" t="s">
        <v>64</v>
      </c>
      <c r="D17" s="109"/>
      <c r="E17" s="103"/>
      <c r="F17" s="103"/>
      <c r="G17" s="103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101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0"/>
        <v>0</v>
      </c>
      <c r="U17" s="91">
        <f t="shared" si="0"/>
        <v>0</v>
      </c>
      <c r="V17" s="91">
        <f t="shared" si="0"/>
        <v>0</v>
      </c>
      <c r="W17" s="86">
        <f t="shared" si="0"/>
        <v>0</v>
      </c>
      <c r="X17" s="86">
        <f t="shared" si="1"/>
        <v>0</v>
      </c>
      <c r="Y17" s="92">
        <f t="shared" si="1"/>
        <v>0</v>
      </c>
      <c r="Z17" s="91">
        <f t="shared" si="1"/>
        <v>0</v>
      </c>
      <c r="AA17" s="91" t="str">
        <f t="shared" si="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4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2"/>
      <c r="C18" s="55" t="s">
        <v>64</v>
      </c>
      <c r="D18" s="109"/>
      <c r="E18" s="103"/>
      <c r="F18" s="103"/>
      <c r="G18" s="103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101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0"/>
        <v>0</v>
      </c>
      <c r="U18" s="91">
        <f t="shared" si="0"/>
        <v>0</v>
      </c>
      <c r="V18" s="91">
        <f t="shared" si="0"/>
        <v>0</v>
      </c>
      <c r="W18" s="86">
        <f t="shared" si="0"/>
        <v>0</v>
      </c>
      <c r="X18" s="86">
        <f t="shared" si="1"/>
        <v>0</v>
      </c>
      <c r="Y18" s="92">
        <f t="shared" si="1"/>
        <v>0</v>
      </c>
      <c r="Z18" s="91">
        <f t="shared" si="1"/>
        <v>0</v>
      </c>
      <c r="AA18" s="91" t="str">
        <f t="shared" si="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4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2"/>
      <c r="C19" s="55" t="s">
        <v>64</v>
      </c>
      <c r="D19" s="109"/>
      <c r="E19" s="103"/>
      <c r="F19" s="103"/>
      <c r="G19" s="103"/>
      <c r="H19" s="108"/>
      <c r="I19" s="100"/>
      <c r="J19" s="101"/>
      <c r="K19" s="101"/>
      <c r="L19" s="101"/>
      <c r="M19" s="101"/>
      <c r="N19" s="102"/>
      <c r="O19" s="101"/>
      <c r="P19" s="86" t="str">
        <f t="shared" si="2"/>
        <v/>
      </c>
      <c r="Q19" s="101"/>
      <c r="R19" s="86" t="str">
        <f t="shared" si="3"/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si="0"/>
        <v>0</v>
      </c>
      <c r="U19" s="91">
        <f t="shared" si="0"/>
        <v>0</v>
      </c>
      <c r="V19" s="91">
        <f t="shared" si="0"/>
        <v>0</v>
      </c>
      <c r="W19" s="86">
        <f t="shared" si="0"/>
        <v>0</v>
      </c>
      <c r="X19" s="86">
        <f t="shared" si="1"/>
        <v>0</v>
      </c>
      <c r="Y19" s="92">
        <f t="shared" si="1"/>
        <v>0</v>
      </c>
      <c r="Z19" s="91">
        <f t="shared" si="1"/>
        <v>0</v>
      </c>
      <c r="AA19" s="91" t="str">
        <f t="shared" si="1"/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4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2"/>
      <c r="C20" s="55" t="s">
        <v>64</v>
      </c>
      <c r="D20" s="109"/>
      <c r="E20" s="103"/>
      <c r="F20" s="103"/>
      <c r="G20" s="103"/>
      <c r="H20" s="108"/>
      <c r="I20" s="100"/>
      <c r="J20" s="101"/>
      <c r="K20" s="101"/>
      <c r="L20" s="101"/>
      <c r="M20" s="101"/>
      <c r="N20" s="102"/>
      <c r="O20" s="101"/>
      <c r="P20" s="86" t="str">
        <f t="shared" si="2"/>
        <v/>
      </c>
      <c r="Q20" s="101"/>
      <c r="R20" s="86" t="str">
        <f t="shared" si="3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0"/>
        <v>0</v>
      </c>
      <c r="U20" s="91">
        <f t="shared" si="0"/>
        <v>0</v>
      </c>
      <c r="V20" s="91">
        <f t="shared" si="0"/>
        <v>0</v>
      </c>
      <c r="W20" s="86">
        <f t="shared" si="0"/>
        <v>0</v>
      </c>
      <c r="X20" s="86">
        <f t="shared" si="1"/>
        <v>0</v>
      </c>
      <c r="Y20" s="92">
        <f t="shared" si="1"/>
        <v>0</v>
      </c>
      <c r="Z20" s="91">
        <f t="shared" si="1"/>
        <v>0</v>
      </c>
      <c r="AA20" s="91" t="str">
        <f t="shared" si="1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4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2"/>
      <c r="C21" s="55" t="s">
        <v>64</v>
      </c>
      <c r="D21" s="109"/>
      <c r="E21" s="103"/>
      <c r="F21" s="103"/>
      <c r="G21" s="103"/>
      <c r="H21" s="108"/>
      <c r="I21" s="100"/>
      <c r="J21" s="101"/>
      <c r="K21" s="101"/>
      <c r="L21" s="101"/>
      <c r="M21" s="101"/>
      <c r="N21" s="102"/>
      <c r="O21" s="101"/>
      <c r="P21" s="86" t="str">
        <f t="shared" si="2"/>
        <v/>
      </c>
      <c r="Q21" s="101"/>
      <c r="R21" s="86" t="str">
        <f t="shared" si="3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0"/>
        <v>0</v>
      </c>
      <c r="U21" s="91">
        <f t="shared" si="0"/>
        <v>0</v>
      </c>
      <c r="V21" s="91">
        <f t="shared" si="0"/>
        <v>0</v>
      </c>
      <c r="W21" s="86">
        <f t="shared" si="0"/>
        <v>0</v>
      </c>
      <c r="X21" s="86">
        <f t="shared" si="1"/>
        <v>0</v>
      </c>
      <c r="Y21" s="92">
        <f t="shared" si="1"/>
        <v>0</v>
      </c>
      <c r="Z21" s="91">
        <f t="shared" si="1"/>
        <v>0</v>
      </c>
      <c r="AA21" s="91" t="str">
        <f t="shared" si="1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4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2"/>
      <c r="C22" s="55" t="s">
        <v>64</v>
      </c>
      <c r="D22" s="109"/>
      <c r="E22" s="103"/>
      <c r="F22" s="103"/>
      <c r="G22" s="103"/>
      <c r="H22" s="108"/>
      <c r="I22" s="100"/>
      <c r="J22" s="101"/>
      <c r="K22" s="101"/>
      <c r="L22" s="101"/>
      <c r="M22" s="101"/>
      <c r="N22" s="102"/>
      <c r="O22" s="101"/>
      <c r="P22" s="86" t="str">
        <f t="shared" si="2"/>
        <v/>
      </c>
      <c r="Q22" s="101"/>
      <c r="R22" s="86" t="str">
        <f t="shared" si="3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0"/>
        <v>0</v>
      </c>
      <c r="U22" s="91">
        <f t="shared" si="0"/>
        <v>0</v>
      </c>
      <c r="V22" s="91">
        <f t="shared" si="0"/>
        <v>0</v>
      </c>
      <c r="W22" s="86">
        <f t="shared" si="0"/>
        <v>0</v>
      </c>
      <c r="X22" s="86">
        <f t="shared" si="1"/>
        <v>0</v>
      </c>
      <c r="Y22" s="92">
        <f t="shared" si="1"/>
        <v>0</v>
      </c>
      <c r="Z22" s="91">
        <f t="shared" si="1"/>
        <v>0</v>
      </c>
      <c r="AA22" s="91" t="str">
        <f t="shared" si="1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4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2"/>
      <c r="C23" s="55" t="s">
        <v>64</v>
      </c>
      <c r="D23" s="109"/>
      <c r="E23" s="103"/>
      <c r="F23" s="103"/>
      <c r="G23" s="103"/>
      <c r="H23" s="108"/>
      <c r="I23" s="100"/>
      <c r="J23" s="101"/>
      <c r="K23" s="101"/>
      <c r="L23" s="101"/>
      <c r="M23" s="101"/>
      <c r="N23" s="102"/>
      <c r="O23" s="101"/>
      <c r="P23" s="86" t="str">
        <f t="shared" si="2"/>
        <v/>
      </c>
      <c r="Q23" s="101"/>
      <c r="R23" s="86" t="str">
        <f t="shared" si="3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0"/>
        <v>0</v>
      </c>
      <c r="U23" s="91">
        <f t="shared" si="0"/>
        <v>0</v>
      </c>
      <c r="V23" s="91">
        <f t="shared" si="0"/>
        <v>0</v>
      </c>
      <c r="W23" s="86">
        <f t="shared" si="0"/>
        <v>0</v>
      </c>
      <c r="X23" s="86">
        <f t="shared" si="1"/>
        <v>0</v>
      </c>
      <c r="Y23" s="92">
        <f t="shared" si="1"/>
        <v>0</v>
      </c>
      <c r="Z23" s="91">
        <f t="shared" si="1"/>
        <v>0</v>
      </c>
      <c r="AA23" s="91" t="str">
        <f t="shared" si="1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4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2"/>
      <c r="C24" s="55" t="s">
        <v>64</v>
      </c>
      <c r="D24" s="109"/>
      <c r="E24" s="103"/>
      <c r="F24" s="103"/>
      <c r="G24" s="103"/>
      <c r="H24" s="108"/>
      <c r="I24" s="100"/>
      <c r="J24" s="101"/>
      <c r="K24" s="101"/>
      <c r="L24" s="101"/>
      <c r="M24" s="101"/>
      <c r="N24" s="102"/>
      <c r="O24" s="101"/>
      <c r="P24" s="86" t="str">
        <f t="shared" si="2"/>
        <v/>
      </c>
      <c r="Q24" s="101"/>
      <c r="R24" s="86" t="str">
        <f t="shared" si="3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ref="T24:AA32" si="5">I24</f>
        <v>0</v>
      </c>
      <c r="U24" s="91">
        <f t="shared" si="5"/>
        <v>0</v>
      </c>
      <c r="V24" s="91">
        <f t="shared" si="5"/>
        <v>0</v>
      </c>
      <c r="W24" s="86">
        <f t="shared" si="5"/>
        <v>0</v>
      </c>
      <c r="X24" s="86">
        <f t="shared" si="5"/>
        <v>0</v>
      </c>
      <c r="Y24" s="92">
        <f t="shared" si="5"/>
        <v>0</v>
      </c>
      <c r="Z24" s="91">
        <f t="shared" si="5"/>
        <v>0</v>
      </c>
      <c r="AA24" s="91" t="str">
        <f t="shared" si="5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4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2"/>
      <c r="C25" s="55" t="s">
        <v>64</v>
      </c>
      <c r="D25" s="109"/>
      <c r="E25" s="103"/>
      <c r="F25" s="103"/>
      <c r="G25" s="103"/>
      <c r="H25" s="108"/>
      <c r="I25" s="100"/>
      <c r="J25" s="101"/>
      <c r="K25" s="101"/>
      <c r="L25" s="101"/>
      <c r="M25" s="101"/>
      <c r="N25" s="102"/>
      <c r="O25" s="101"/>
      <c r="P25" s="86" t="str">
        <f t="shared" si="2"/>
        <v/>
      </c>
      <c r="Q25" s="101"/>
      <c r="R25" s="86" t="str">
        <f t="shared" si="3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5"/>
        <v>0</v>
      </c>
      <c r="U25" s="91">
        <f t="shared" si="5"/>
        <v>0</v>
      </c>
      <c r="V25" s="91">
        <f t="shared" si="5"/>
        <v>0</v>
      </c>
      <c r="W25" s="86">
        <f t="shared" si="5"/>
        <v>0</v>
      </c>
      <c r="X25" s="86">
        <f t="shared" si="5"/>
        <v>0</v>
      </c>
      <c r="Y25" s="92">
        <f t="shared" si="5"/>
        <v>0</v>
      </c>
      <c r="Z25" s="91">
        <f t="shared" si="5"/>
        <v>0</v>
      </c>
      <c r="AA25" s="91" t="str">
        <f t="shared" si="5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4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2"/>
      <c r="C26" s="55" t="s">
        <v>64</v>
      </c>
      <c r="D26" s="109"/>
      <c r="E26" s="103"/>
      <c r="F26" s="103"/>
      <c r="G26" s="103"/>
      <c r="H26" s="108"/>
      <c r="I26" s="100"/>
      <c r="J26" s="101"/>
      <c r="K26" s="101"/>
      <c r="L26" s="101"/>
      <c r="M26" s="101"/>
      <c r="N26" s="102"/>
      <c r="O26" s="101"/>
      <c r="P26" s="86" t="str">
        <f t="shared" si="2"/>
        <v/>
      </c>
      <c r="Q26" s="101"/>
      <c r="R26" s="86" t="str">
        <f t="shared" si="3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5"/>
        <v>0</v>
      </c>
      <c r="U26" s="91">
        <f t="shared" si="5"/>
        <v>0</v>
      </c>
      <c r="V26" s="91">
        <f t="shared" si="5"/>
        <v>0</v>
      </c>
      <c r="W26" s="86">
        <f t="shared" si="5"/>
        <v>0</v>
      </c>
      <c r="X26" s="86">
        <f t="shared" si="5"/>
        <v>0</v>
      </c>
      <c r="Y26" s="92">
        <f t="shared" si="5"/>
        <v>0</v>
      </c>
      <c r="Z26" s="91">
        <f t="shared" si="5"/>
        <v>0</v>
      </c>
      <c r="AA26" s="91" t="str">
        <f t="shared" si="5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4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2"/>
      <c r="C27" s="55" t="s">
        <v>64</v>
      </c>
      <c r="D27" s="109"/>
      <c r="E27" s="103"/>
      <c r="F27" s="103"/>
      <c r="G27" s="103"/>
      <c r="H27" s="108"/>
      <c r="I27" s="100"/>
      <c r="J27" s="101"/>
      <c r="K27" s="101"/>
      <c r="L27" s="101"/>
      <c r="M27" s="101"/>
      <c r="N27" s="102"/>
      <c r="O27" s="101"/>
      <c r="P27" s="86" t="str">
        <f t="shared" si="2"/>
        <v/>
      </c>
      <c r="Q27" s="101"/>
      <c r="R27" s="86" t="str">
        <f t="shared" si="3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5"/>
        <v>0</v>
      </c>
      <c r="U27" s="91">
        <f t="shared" si="5"/>
        <v>0</v>
      </c>
      <c r="V27" s="91">
        <f t="shared" si="5"/>
        <v>0</v>
      </c>
      <c r="W27" s="86">
        <f t="shared" si="5"/>
        <v>0</v>
      </c>
      <c r="X27" s="86">
        <f t="shared" si="5"/>
        <v>0</v>
      </c>
      <c r="Y27" s="92">
        <f t="shared" si="5"/>
        <v>0</v>
      </c>
      <c r="Z27" s="91">
        <f t="shared" si="5"/>
        <v>0</v>
      </c>
      <c r="AA27" s="91" t="str">
        <f t="shared" si="5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4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2"/>
      <c r="C28" s="55" t="s">
        <v>64</v>
      </c>
      <c r="D28" s="109"/>
      <c r="E28" s="103"/>
      <c r="F28" s="103"/>
      <c r="G28" s="103"/>
      <c r="H28" s="108"/>
      <c r="I28" s="100"/>
      <c r="J28" s="101"/>
      <c r="K28" s="101"/>
      <c r="L28" s="101"/>
      <c r="M28" s="101"/>
      <c r="N28" s="102"/>
      <c r="O28" s="101"/>
      <c r="P28" s="86" t="str">
        <f t="shared" si="2"/>
        <v/>
      </c>
      <c r="Q28" s="101"/>
      <c r="R28" s="86" t="str">
        <f t="shared" si="3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5"/>
        <v>0</v>
      </c>
      <c r="U28" s="91">
        <f t="shared" si="5"/>
        <v>0</v>
      </c>
      <c r="V28" s="91">
        <f t="shared" si="5"/>
        <v>0</v>
      </c>
      <c r="W28" s="86">
        <f t="shared" si="5"/>
        <v>0</v>
      </c>
      <c r="X28" s="86">
        <f t="shared" si="5"/>
        <v>0</v>
      </c>
      <c r="Y28" s="92">
        <f t="shared" si="5"/>
        <v>0</v>
      </c>
      <c r="Z28" s="91">
        <f t="shared" si="5"/>
        <v>0</v>
      </c>
      <c r="AA28" s="91" t="str">
        <f t="shared" si="5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4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2"/>
      <c r="C29" s="55" t="s">
        <v>64</v>
      </c>
      <c r="D29" s="109"/>
      <c r="E29" s="103"/>
      <c r="F29" s="103"/>
      <c r="G29" s="103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101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5"/>
        <v>0</v>
      </c>
      <c r="U29" s="91">
        <f t="shared" si="5"/>
        <v>0</v>
      </c>
      <c r="V29" s="91">
        <f t="shared" si="5"/>
        <v>0</v>
      </c>
      <c r="W29" s="86">
        <f t="shared" si="5"/>
        <v>0</v>
      </c>
      <c r="X29" s="86">
        <f t="shared" si="5"/>
        <v>0</v>
      </c>
      <c r="Y29" s="92">
        <f t="shared" si="5"/>
        <v>0</v>
      </c>
      <c r="Z29" s="91">
        <f t="shared" si="5"/>
        <v>0</v>
      </c>
      <c r="AA29" s="91" t="str">
        <f t="shared" si="5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4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2"/>
      <c r="C30" s="55" t="s">
        <v>64</v>
      </c>
      <c r="D30" s="109"/>
      <c r="E30" s="103"/>
      <c r="F30" s="103"/>
      <c r="G30" s="103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101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5"/>
        <v>0</v>
      </c>
      <c r="U30" s="91">
        <f t="shared" si="5"/>
        <v>0</v>
      </c>
      <c r="V30" s="91">
        <f t="shared" si="5"/>
        <v>0</v>
      </c>
      <c r="W30" s="86">
        <f t="shared" si="5"/>
        <v>0</v>
      </c>
      <c r="X30" s="86">
        <f t="shared" si="5"/>
        <v>0</v>
      </c>
      <c r="Y30" s="92">
        <f>N30</f>
        <v>0</v>
      </c>
      <c r="Z30" s="91">
        <f t="shared" si="5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4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2"/>
      <c r="C31" s="55" t="s">
        <v>64</v>
      </c>
      <c r="D31" s="109"/>
      <c r="E31" s="103"/>
      <c r="F31" s="103"/>
      <c r="G31" s="103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101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5"/>
        <v>0</v>
      </c>
      <c r="U31" s="91">
        <f t="shared" si="5"/>
        <v>0</v>
      </c>
      <c r="V31" s="91">
        <f t="shared" si="5"/>
        <v>0</v>
      </c>
      <c r="W31" s="86">
        <f t="shared" si="5"/>
        <v>0</v>
      </c>
      <c r="X31" s="86">
        <f t="shared" si="5"/>
        <v>0</v>
      </c>
      <c r="Y31" s="92">
        <f>N31</f>
        <v>0</v>
      </c>
      <c r="Z31" s="91">
        <f t="shared" si="5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4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2"/>
      <c r="C32" s="55" t="s">
        <v>64</v>
      </c>
      <c r="D32" s="109"/>
      <c r="E32" s="103"/>
      <c r="F32" s="103"/>
      <c r="G32" s="103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101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5"/>
        <v>0</v>
      </c>
      <c r="U32" s="91">
        <f t="shared" si="5"/>
        <v>0</v>
      </c>
      <c r="V32" s="91">
        <f t="shared" si="5"/>
        <v>0</v>
      </c>
      <c r="W32" s="86">
        <f t="shared" si="5"/>
        <v>0</v>
      </c>
      <c r="X32" s="86">
        <f t="shared" si="5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4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6" t="s">
        <v>85</v>
      </c>
      <c r="B33" s="167"/>
      <c r="C33" s="167"/>
      <c r="D33" s="167"/>
      <c r="E33" s="167"/>
      <c r="F33" s="167"/>
      <c r="G33" s="167"/>
      <c r="H33" s="167"/>
      <c r="I33" s="76">
        <f t="shared" ref="I33:AD33" si="6">SUM(I8:I32)</f>
        <v>0</v>
      </c>
      <c r="J33" s="77">
        <f t="shared" si="6"/>
        <v>0</v>
      </c>
      <c r="K33" s="78">
        <f t="shared" si="6"/>
        <v>0</v>
      </c>
      <c r="L33" s="79">
        <f t="shared" si="6"/>
        <v>0</v>
      </c>
      <c r="M33" s="77">
        <f t="shared" si="6"/>
        <v>0</v>
      </c>
      <c r="N33" s="79">
        <f t="shared" si="6"/>
        <v>0</v>
      </c>
      <c r="O33" s="77">
        <f t="shared" si="6"/>
        <v>0</v>
      </c>
      <c r="P33" s="77">
        <f t="shared" si="6"/>
        <v>0</v>
      </c>
      <c r="Q33" s="77">
        <f t="shared" si="6"/>
        <v>0</v>
      </c>
      <c r="R33" s="77">
        <f t="shared" si="6"/>
        <v>0</v>
      </c>
      <c r="S33" s="77">
        <f t="shared" si="6"/>
        <v>0</v>
      </c>
      <c r="T33" s="80">
        <f t="shared" si="6"/>
        <v>0</v>
      </c>
      <c r="U33" s="81">
        <f t="shared" si="6"/>
        <v>0</v>
      </c>
      <c r="V33" s="81">
        <f t="shared" si="6"/>
        <v>0</v>
      </c>
      <c r="W33" s="81">
        <f t="shared" si="6"/>
        <v>0</v>
      </c>
      <c r="X33" s="81">
        <f t="shared" si="6"/>
        <v>0</v>
      </c>
      <c r="Y33" s="82">
        <f t="shared" si="6"/>
        <v>0</v>
      </c>
      <c r="Z33" s="81">
        <f t="shared" si="6"/>
        <v>0</v>
      </c>
      <c r="AA33" s="81">
        <f t="shared" si="6"/>
        <v>0</v>
      </c>
      <c r="AB33" s="81">
        <f t="shared" si="6"/>
        <v>0</v>
      </c>
      <c r="AC33" s="81">
        <f t="shared" si="6"/>
        <v>0</v>
      </c>
      <c r="AD33" s="83">
        <f t="shared" si="6"/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8" t="s">
        <v>42</v>
      </c>
      <c r="J35" s="148"/>
      <c r="K35" s="148"/>
      <c r="L35" s="148"/>
      <c r="M35" s="148"/>
      <c r="N35" s="148"/>
      <c r="O35" s="157">
        <f>SUM(K4,J33,K33,M33,O33,Q33,S33)</f>
        <v>0</v>
      </c>
      <c r="P35" s="158"/>
      <c r="Q35" s="158"/>
      <c r="R35" s="158"/>
      <c r="S35" s="159"/>
      <c r="T35" s="147" t="s">
        <v>86</v>
      </c>
      <c r="U35" s="148"/>
      <c r="V35" s="148"/>
      <c r="W35" s="148"/>
      <c r="X35" s="148"/>
      <c r="Y35" s="148"/>
      <c r="Z35" s="157">
        <f>SUM(V4,U33,V33,X33,Z33,AB33,AD33)</f>
        <v>0</v>
      </c>
      <c r="AA35" s="158"/>
      <c r="AB35" s="158"/>
      <c r="AC35" s="158"/>
      <c r="AD35" s="159"/>
    </row>
    <row r="36" spans="1:30" ht="15.6" thickBot="1">
      <c r="A36" s="145" t="s">
        <v>87</v>
      </c>
      <c r="B36" s="145"/>
      <c r="C36" s="145"/>
      <c r="D36" s="145"/>
      <c r="E36" s="145"/>
      <c r="F36" s="145"/>
      <c r="G36" s="145"/>
      <c r="H36" s="145"/>
      <c r="I36" s="146"/>
      <c r="J36" s="146"/>
      <c r="K36" s="146"/>
      <c r="L36" s="146"/>
      <c r="M36" s="146"/>
      <c r="N36" s="146"/>
      <c r="O36" s="43"/>
      <c r="P36" s="43"/>
      <c r="Q36" s="43"/>
      <c r="R36" s="43"/>
      <c r="S36" s="43"/>
      <c r="T36" s="147" t="s">
        <v>88</v>
      </c>
      <c r="U36" s="148"/>
      <c r="V36" s="148"/>
      <c r="W36" s="148"/>
      <c r="X36" s="148"/>
      <c r="Y36" s="148"/>
      <c r="Z36" s="157">
        <f>O35-Z35</f>
        <v>0</v>
      </c>
      <c r="AA36" s="158"/>
      <c r="AB36" s="158"/>
      <c r="AC36" s="158"/>
      <c r="AD36" s="159"/>
    </row>
  </sheetData>
  <sheetProtection sheet="1"/>
  <protectedRanges>
    <protectedRange sqref="K4:M4 P4 S4 A8:B32 D8:O32 Q8:Q32" name="範囲1"/>
  </protectedRanges>
  <mergeCells count="32">
    <mergeCell ref="A2:AD2"/>
    <mergeCell ref="I3:S3"/>
    <mergeCell ref="T3:AD3"/>
    <mergeCell ref="A1:AI1"/>
    <mergeCell ref="A33:H33"/>
    <mergeCell ref="T4:U4"/>
    <mergeCell ref="V4:X4"/>
    <mergeCell ref="Y4:Z4"/>
    <mergeCell ref="AB4:AC4"/>
    <mergeCell ref="B5:E5"/>
    <mergeCell ref="I5:K5"/>
    <mergeCell ref="L5:M5"/>
    <mergeCell ref="N5:O5"/>
    <mergeCell ref="P5:Q5"/>
    <mergeCell ref="R5:S5"/>
    <mergeCell ref="B4:E4"/>
    <mergeCell ref="I4:J4"/>
    <mergeCell ref="K4:M4"/>
    <mergeCell ref="N4:O4"/>
    <mergeCell ref="Q4:R4"/>
    <mergeCell ref="T5:V5"/>
    <mergeCell ref="A36:N36"/>
    <mergeCell ref="T36:Y36"/>
    <mergeCell ref="Z36:AD36"/>
    <mergeCell ref="W5:X5"/>
    <mergeCell ref="Y5:Z5"/>
    <mergeCell ref="AA5:AB5"/>
    <mergeCell ref="AC5:AD5"/>
    <mergeCell ref="I35:N35"/>
    <mergeCell ref="O35:S35"/>
    <mergeCell ref="T35:Y35"/>
    <mergeCell ref="Z35:AD35"/>
  </mergeCells>
  <phoneticPr fontId="4"/>
  <conditionalFormatting sqref="K4:M4 P4 S4 A8:O32 Q8:Q32">
    <cfRule type="containsBlanks" dxfId="0" priority="1">
      <formula>LEN(TRIM(A4))=0</formula>
    </cfRule>
  </conditionalFormatting>
  <dataValidations count="1">
    <dataValidation type="list" allowBlank="1" showInputMessage="1" showErrorMessage="1" sqref="S4 P4" xr:uid="{00000000-0002-0000-05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M25"/>
  <sheetViews>
    <sheetView view="pageBreakPreview" zoomScaleNormal="100" zoomScaleSheetLayoutView="100" workbookViewId="0">
      <selection activeCell="G12" sqref="G12"/>
    </sheetView>
  </sheetViews>
  <sheetFormatPr defaultColWidth="9" defaultRowHeight="18"/>
  <cols>
    <col min="1" max="1" width="8.33203125" style="66" bestFit="1" customWidth="1"/>
    <col min="2" max="2" width="25.44140625" style="66" bestFit="1" customWidth="1"/>
    <col min="3" max="3" width="5.21875" style="75" bestFit="1" customWidth="1"/>
    <col min="4" max="5" width="7.109375" style="66" bestFit="1" customWidth="1"/>
    <col min="6" max="6" width="8.109375" style="66" bestFit="1" customWidth="1"/>
    <col min="7" max="8" width="6.88671875" style="66" bestFit="1" customWidth="1"/>
    <col min="9" max="9" width="13" style="66" bestFit="1" customWidth="1"/>
    <col min="10" max="16384" width="9" style="66"/>
  </cols>
  <sheetData>
    <row r="1" spans="1:13">
      <c r="A1" s="207" t="s">
        <v>94</v>
      </c>
      <c r="B1" s="207" t="s">
        <v>95</v>
      </c>
      <c r="C1" s="207" t="s">
        <v>96</v>
      </c>
      <c r="D1" s="210" t="s">
        <v>97</v>
      </c>
      <c r="E1" s="210"/>
      <c r="F1" s="210" t="s">
        <v>61</v>
      </c>
      <c r="G1" s="210"/>
      <c r="H1" s="210"/>
      <c r="I1" s="65" t="s">
        <v>98</v>
      </c>
    </row>
    <row r="2" spans="1:13">
      <c r="A2" s="207"/>
      <c r="B2" s="207"/>
      <c r="C2" s="207"/>
      <c r="D2" s="65" t="s">
        <v>98</v>
      </c>
      <c r="E2" s="65" t="s">
        <v>99</v>
      </c>
      <c r="F2" s="65" t="s">
        <v>85</v>
      </c>
      <c r="G2" s="65" t="s">
        <v>77</v>
      </c>
      <c r="H2" s="65" t="s">
        <v>100</v>
      </c>
      <c r="I2" s="65" t="s">
        <v>101</v>
      </c>
    </row>
    <row r="3" spans="1:13">
      <c r="A3" s="207" t="s">
        <v>102</v>
      </c>
      <c r="B3" s="67" t="s">
        <v>103</v>
      </c>
      <c r="C3" s="65" t="s">
        <v>104</v>
      </c>
      <c r="D3" s="68">
        <v>14800</v>
      </c>
      <c r="E3" s="68">
        <v>13300</v>
      </c>
      <c r="F3" s="68">
        <f>G3+H3</f>
        <v>3000</v>
      </c>
      <c r="G3" s="68">
        <v>2000</v>
      </c>
      <c r="H3" s="68">
        <v>1000</v>
      </c>
      <c r="I3" s="65" t="s">
        <v>105</v>
      </c>
      <c r="J3" s="69"/>
      <c r="K3" s="70"/>
      <c r="L3" s="71"/>
      <c r="M3" s="70"/>
    </row>
    <row r="4" spans="1:13">
      <c r="A4" s="207"/>
      <c r="B4" s="67" t="s">
        <v>106</v>
      </c>
      <c r="C4" s="65" t="s">
        <v>104</v>
      </c>
      <c r="D4" s="68">
        <v>14800</v>
      </c>
      <c r="E4" s="68">
        <v>13300</v>
      </c>
      <c r="F4" s="68">
        <f t="shared" ref="F4:F25" si="0">G4+H4</f>
        <v>3000</v>
      </c>
      <c r="G4" s="68">
        <v>2000</v>
      </c>
      <c r="H4" s="68">
        <v>1000</v>
      </c>
      <c r="I4" s="65" t="s">
        <v>107</v>
      </c>
      <c r="J4" s="69"/>
      <c r="K4" s="70"/>
      <c r="L4" s="71"/>
      <c r="M4" s="70"/>
    </row>
    <row r="5" spans="1:13">
      <c r="A5" s="207"/>
      <c r="B5" s="67" t="s">
        <v>108</v>
      </c>
      <c r="C5" s="65" t="s">
        <v>104</v>
      </c>
      <c r="D5" s="68">
        <v>14800</v>
      </c>
      <c r="E5" s="68">
        <v>13300</v>
      </c>
      <c r="F5" s="68">
        <f t="shared" si="0"/>
        <v>3000</v>
      </c>
      <c r="G5" s="68">
        <v>2000</v>
      </c>
      <c r="H5" s="68">
        <v>1000</v>
      </c>
      <c r="I5" s="65" t="s">
        <v>109</v>
      </c>
      <c r="J5" s="69"/>
      <c r="K5" s="70"/>
      <c r="L5" s="71"/>
      <c r="M5" s="70"/>
    </row>
    <row r="6" spans="1:13">
      <c r="A6" s="207"/>
      <c r="B6" s="67" t="s">
        <v>110</v>
      </c>
      <c r="C6" s="65" t="s">
        <v>104</v>
      </c>
      <c r="D6" s="68">
        <v>14800</v>
      </c>
      <c r="E6" s="68">
        <v>13300</v>
      </c>
      <c r="F6" s="68">
        <f t="shared" si="0"/>
        <v>3000</v>
      </c>
      <c r="G6" s="68">
        <v>2000</v>
      </c>
      <c r="H6" s="68">
        <v>1000</v>
      </c>
      <c r="I6" s="65" t="s">
        <v>111</v>
      </c>
      <c r="J6" s="69"/>
      <c r="K6" s="70"/>
      <c r="L6" s="71"/>
      <c r="M6" s="70"/>
    </row>
    <row r="7" spans="1:13">
      <c r="A7" s="207"/>
      <c r="B7" s="67" t="s">
        <v>112</v>
      </c>
      <c r="C7" s="65" t="s">
        <v>104</v>
      </c>
      <c r="D7" s="68">
        <v>14800</v>
      </c>
      <c r="E7" s="68">
        <v>13300</v>
      </c>
      <c r="F7" s="68">
        <f t="shared" si="0"/>
        <v>3000</v>
      </c>
      <c r="G7" s="68">
        <v>2000</v>
      </c>
      <c r="H7" s="68">
        <v>1000</v>
      </c>
      <c r="I7" s="65" t="s">
        <v>113</v>
      </c>
      <c r="J7" s="69"/>
      <c r="K7" s="70"/>
      <c r="L7" s="71"/>
      <c r="M7" s="70"/>
    </row>
    <row r="8" spans="1:13">
      <c r="A8" s="207"/>
      <c r="B8" s="67" t="s">
        <v>114</v>
      </c>
      <c r="C8" s="65" t="s">
        <v>104</v>
      </c>
      <c r="D8" s="68">
        <v>14800</v>
      </c>
      <c r="E8" s="68">
        <v>13300</v>
      </c>
      <c r="F8" s="68">
        <f t="shared" si="0"/>
        <v>3000</v>
      </c>
      <c r="G8" s="68">
        <v>2000</v>
      </c>
      <c r="H8" s="68">
        <v>1000</v>
      </c>
      <c r="I8" s="65" t="s">
        <v>84</v>
      </c>
      <c r="J8" s="69"/>
      <c r="K8" s="70"/>
      <c r="L8" s="71"/>
      <c r="M8" s="70"/>
    </row>
    <row r="9" spans="1:13">
      <c r="A9" s="208" t="s">
        <v>115</v>
      </c>
      <c r="B9" s="72" t="s">
        <v>116</v>
      </c>
      <c r="C9" s="73" t="s">
        <v>117</v>
      </c>
      <c r="D9" s="74">
        <v>13100</v>
      </c>
      <c r="E9" s="74">
        <v>11800</v>
      </c>
      <c r="F9" s="68">
        <f t="shared" si="0"/>
        <v>2600</v>
      </c>
      <c r="G9" s="74">
        <v>1700</v>
      </c>
      <c r="H9" s="74">
        <v>900</v>
      </c>
      <c r="I9" s="65" t="s">
        <v>118</v>
      </c>
      <c r="J9" s="69"/>
      <c r="K9" s="70"/>
      <c r="L9" s="71"/>
      <c r="M9" s="70"/>
    </row>
    <row r="10" spans="1:13">
      <c r="A10" s="208"/>
      <c r="B10" s="72" t="s">
        <v>119</v>
      </c>
      <c r="C10" s="73" t="s">
        <v>117</v>
      </c>
      <c r="D10" s="74">
        <v>13100</v>
      </c>
      <c r="E10" s="74">
        <v>11800</v>
      </c>
      <c r="F10" s="68">
        <f t="shared" si="0"/>
        <v>2600</v>
      </c>
      <c r="G10" s="74">
        <v>1700</v>
      </c>
      <c r="H10" s="74">
        <v>900</v>
      </c>
      <c r="I10" s="65" t="s">
        <v>120</v>
      </c>
      <c r="J10" s="69"/>
      <c r="K10" s="70"/>
      <c r="L10" s="71"/>
      <c r="M10" s="70"/>
    </row>
    <row r="11" spans="1:13">
      <c r="A11" s="208"/>
      <c r="B11" s="72" t="s">
        <v>121</v>
      </c>
      <c r="C11" s="73" t="s">
        <v>117</v>
      </c>
      <c r="D11" s="74">
        <v>13100</v>
      </c>
      <c r="E11" s="74">
        <v>11800</v>
      </c>
      <c r="F11" s="68">
        <f t="shared" si="0"/>
        <v>2600</v>
      </c>
      <c r="G11" s="74">
        <v>1700</v>
      </c>
      <c r="H11" s="74">
        <v>900</v>
      </c>
      <c r="I11" s="65" t="s">
        <v>122</v>
      </c>
      <c r="J11" s="69"/>
      <c r="K11" s="70"/>
      <c r="L11" s="71"/>
      <c r="M11" s="70"/>
    </row>
    <row r="12" spans="1:13">
      <c r="A12" s="208"/>
      <c r="B12" s="72" t="s">
        <v>123</v>
      </c>
      <c r="C12" s="73" t="s">
        <v>117</v>
      </c>
      <c r="D12" s="74">
        <v>13100</v>
      </c>
      <c r="E12" s="74">
        <v>11800</v>
      </c>
      <c r="F12" s="68">
        <f t="shared" si="0"/>
        <v>2600</v>
      </c>
      <c r="G12" s="74">
        <v>1700</v>
      </c>
      <c r="H12" s="74">
        <v>900</v>
      </c>
      <c r="I12" s="65" t="s">
        <v>124</v>
      </c>
      <c r="J12" s="69"/>
      <c r="K12" s="70"/>
      <c r="L12" s="71"/>
      <c r="M12" s="70"/>
    </row>
    <row r="13" spans="1:13">
      <c r="A13" s="208"/>
      <c r="B13" s="72" t="s">
        <v>125</v>
      </c>
      <c r="C13" s="73" t="s">
        <v>117</v>
      </c>
      <c r="D13" s="74">
        <v>13100</v>
      </c>
      <c r="E13" s="74">
        <v>11800</v>
      </c>
      <c r="F13" s="68">
        <f t="shared" si="0"/>
        <v>2600</v>
      </c>
      <c r="G13" s="74">
        <v>1700</v>
      </c>
      <c r="H13" s="74">
        <v>900</v>
      </c>
      <c r="I13" s="65" t="s">
        <v>126</v>
      </c>
      <c r="J13" s="69"/>
      <c r="K13" s="70"/>
      <c r="L13" s="71"/>
      <c r="M13" s="70"/>
    </row>
    <row r="14" spans="1:13">
      <c r="A14" s="208"/>
      <c r="B14" s="72" t="s">
        <v>127</v>
      </c>
      <c r="C14" s="73" t="s">
        <v>117</v>
      </c>
      <c r="D14" s="74">
        <v>13100</v>
      </c>
      <c r="E14" s="74">
        <v>11800</v>
      </c>
      <c r="F14" s="68">
        <f t="shared" si="0"/>
        <v>2600</v>
      </c>
      <c r="G14" s="74">
        <v>1700</v>
      </c>
      <c r="H14" s="74">
        <v>900</v>
      </c>
      <c r="I14" s="65" t="s">
        <v>128</v>
      </c>
      <c r="J14" s="69"/>
      <c r="K14" s="70"/>
      <c r="L14" s="71"/>
      <c r="M14" s="70"/>
    </row>
    <row r="15" spans="1:13">
      <c r="A15" s="208"/>
      <c r="B15" s="72" t="s">
        <v>129</v>
      </c>
      <c r="C15" s="73" t="s">
        <v>117</v>
      </c>
      <c r="D15" s="74">
        <v>13100</v>
      </c>
      <c r="E15" s="74">
        <v>11800</v>
      </c>
      <c r="F15" s="68">
        <f t="shared" si="0"/>
        <v>2600</v>
      </c>
      <c r="G15" s="74">
        <v>1700</v>
      </c>
      <c r="H15" s="74">
        <v>900</v>
      </c>
      <c r="I15" s="65" t="s">
        <v>130</v>
      </c>
      <c r="J15" s="69"/>
      <c r="K15" s="70"/>
      <c r="L15" s="71"/>
      <c r="M15" s="70"/>
    </row>
    <row r="16" spans="1:13">
      <c r="A16" s="209" t="s">
        <v>131</v>
      </c>
      <c r="B16" s="67" t="s">
        <v>132</v>
      </c>
      <c r="C16" s="65" t="s">
        <v>133</v>
      </c>
      <c r="D16" s="68">
        <v>10900</v>
      </c>
      <c r="E16" s="68">
        <v>9800</v>
      </c>
      <c r="F16" s="68">
        <f t="shared" si="0"/>
        <v>2200</v>
      </c>
      <c r="G16" s="68">
        <v>1500</v>
      </c>
      <c r="H16" s="68">
        <v>700</v>
      </c>
      <c r="J16" s="69"/>
      <c r="K16" s="70"/>
      <c r="L16" s="71"/>
      <c r="M16" s="70"/>
    </row>
    <row r="17" spans="1:13">
      <c r="A17" s="207"/>
      <c r="B17" s="67" t="s">
        <v>134</v>
      </c>
      <c r="C17" s="65" t="s">
        <v>133</v>
      </c>
      <c r="D17" s="68">
        <v>10900</v>
      </c>
      <c r="E17" s="68">
        <v>9800</v>
      </c>
      <c r="F17" s="68">
        <f t="shared" si="0"/>
        <v>2200</v>
      </c>
      <c r="G17" s="68">
        <v>1500</v>
      </c>
      <c r="H17" s="68">
        <v>700</v>
      </c>
      <c r="J17" s="69"/>
      <c r="K17" s="70"/>
      <c r="L17" s="71"/>
      <c r="M17" s="70"/>
    </row>
    <row r="18" spans="1:13">
      <c r="A18" s="207"/>
      <c r="B18" s="67" t="s">
        <v>22</v>
      </c>
      <c r="C18" s="65" t="s">
        <v>133</v>
      </c>
      <c r="D18" s="68">
        <v>10900</v>
      </c>
      <c r="E18" s="68">
        <v>9800</v>
      </c>
      <c r="F18" s="68">
        <f t="shared" si="0"/>
        <v>2200</v>
      </c>
      <c r="G18" s="68">
        <v>1500</v>
      </c>
      <c r="H18" s="68">
        <v>700</v>
      </c>
      <c r="J18" s="69"/>
      <c r="K18" s="70"/>
      <c r="L18" s="71"/>
      <c r="M18" s="70"/>
    </row>
    <row r="19" spans="1:13">
      <c r="A19" s="207"/>
      <c r="B19" s="67" t="s">
        <v>135</v>
      </c>
      <c r="C19" s="65" t="s">
        <v>133</v>
      </c>
      <c r="D19" s="68">
        <v>10900</v>
      </c>
      <c r="E19" s="68">
        <v>9800</v>
      </c>
      <c r="F19" s="68">
        <f t="shared" si="0"/>
        <v>2200</v>
      </c>
      <c r="G19" s="68">
        <v>1500</v>
      </c>
      <c r="H19" s="68">
        <v>700</v>
      </c>
      <c r="J19" s="69"/>
      <c r="K19" s="70"/>
      <c r="L19" s="71"/>
      <c r="M19" s="70"/>
    </row>
    <row r="20" spans="1:13">
      <c r="A20" s="207"/>
      <c r="B20" s="67" t="s">
        <v>136</v>
      </c>
      <c r="C20" s="65" t="s">
        <v>133</v>
      </c>
      <c r="D20" s="68">
        <v>10900</v>
      </c>
      <c r="E20" s="68">
        <v>9800</v>
      </c>
      <c r="F20" s="68">
        <f t="shared" si="0"/>
        <v>2200</v>
      </c>
      <c r="G20" s="68">
        <v>1500</v>
      </c>
      <c r="H20" s="68">
        <v>700</v>
      </c>
      <c r="J20" s="69"/>
      <c r="K20" s="70"/>
      <c r="L20" s="71"/>
      <c r="M20" s="70"/>
    </row>
    <row r="21" spans="1:13">
      <c r="A21" s="207"/>
      <c r="B21" s="67" t="s">
        <v>137</v>
      </c>
      <c r="C21" s="65" t="s">
        <v>133</v>
      </c>
      <c r="D21" s="68">
        <v>10900</v>
      </c>
      <c r="E21" s="68">
        <v>9800</v>
      </c>
      <c r="F21" s="68">
        <f t="shared" si="0"/>
        <v>2200</v>
      </c>
      <c r="G21" s="68">
        <v>1500</v>
      </c>
      <c r="H21" s="68">
        <v>700</v>
      </c>
      <c r="J21" s="69"/>
      <c r="K21" s="70"/>
      <c r="L21" s="71"/>
      <c r="M21" s="70"/>
    </row>
    <row r="22" spans="1:13">
      <c r="A22" s="208" t="s">
        <v>138</v>
      </c>
      <c r="B22" s="72" t="s">
        <v>139</v>
      </c>
      <c r="C22" s="73" t="s">
        <v>140</v>
      </c>
      <c r="D22" s="74">
        <v>8700</v>
      </c>
      <c r="E22" s="74">
        <v>7800</v>
      </c>
      <c r="F22" s="68">
        <f t="shared" si="0"/>
        <v>1700</v>
      </c>
      <c r="G22" s="74">
        <v>1100</v>
      </c>
      <c r="H22" s="74">
        <v>600</v>
      </c>
      <c r="J22" s="69"/>
      <c r="K22" s="70"/>
      <c r="L22" s="71"/>
      <c r="M22" s="70"/>
    </row>
    <row r="23" spans="1:13">
      <c r="A23" s="208"/>
      <c r="B23" s="72" t="s">
        <v>141</v>
      </c>
      <c r="C23" s="73" t="s">
        <v>140</v>
      </c>
      <c r="D23" s="74">
        <v>8700</v>
      </c>
      <c r="E23" s="74">
        <v>7800</v>
      </c>
      <c r="F23" s="68">
        <f t="shared" ref="F23" si="1">G23+H23</f>
        <v>1700</v>
      </c>
      <c r="G23" s="74">
        <v>1100</v>
      </c>
      <c r="H23" s="74">
        <v>600</v>
      </c>
      <c r="J23" s="69"/>
      <c r="K23" s="70"/>
      <c r="L23" s="71"/>
      <c r="M23" s="70"/>
    </row>
    <row r="24" spans="1:13">
      <c r="A24" s="208"/>
      <c r="B24" s="72" t="s">
        <v>142</v>
      </c>
      <c r="C24" s="73" t="s">
        <v>140</v>
      </c>
      <c r="D24" s="74">
        <v>8700</v>
      </c>
      <c r="E24" s="74">
        <v>7800</v>
      </c>
      <c r="F24" s="68">
        <f t="shared" si="0"/>
        <v>1700</v>
      </c>
      <c r="G24" s="74">
        <v>1100</v>
      </c>
      <c r="H24" s="74">
        <v>600</v>
      </c>
      <c r="J24" s="69"/>
      <c r="K24" s="70"/>
      <c r="L24" s="71"/>
      <c r="M24" s="70"/>
    </row>
    <row r="25" spans="1:13">
      <c r="A25" s="208"/>
      <c r="B25" s="72" t="s">
        <v>143</v>
      </c>
      <c r="C25" s="73" t="s">
        <v>140</v>
      </c>
      <c r="D25" s="74">
        <v>8700</v>
      </c>
      <c r="E25" s="74">
        <v>7800</v>
      </c>
      <c r="F25" s="68">
        <f t="shared" si="0"/>
        <v>1700</v>
      </c>
      <c r="G25" s="74">
        <v>1100</v>
      </c>
      <c r="H25" s="74">
        <v>600</v>
      </c>
      <c r="J25" s="69"/>
      <c r="K25" s="70"/>
      <c r="L25" s="71"/>
      <c r="M25" s="70"/>
    </row>
  </sheetData>
  <sheetProtection sheet="1" objects="1" scenarios="1" selectLockedCells="1"/>
  <mergeCells count="9">
    <mergeCell ref="A3:A8"/>
    <mergeCell ref="A9:A15"/>
    <mergeCell ref="A16:A21"/>
    <mergeCell ref="A22:A25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＜見本＞報告書</vt:lpstr>
      <vt:lpstr>＜見本＞行程表及び旅費積算書</vt:lpstr>
      <vt:lpstr>報告書</vt:lpstr>
      <vt:lpstr>A</vt:lpstr>
      <vt:lpstr>B</vt:lpstr>
      <vt:lpstr>C</vt:lpstr>
      <vt:lpstr>(参考)宿泊料等</vt:lpstr>
      <vt:lpstr>'＜見本＞行程表及び旅費積算書'!Print_Area</vt:lpstr>
      <vt:lpstr>'＜見本＞報告書'!Print_Area</vt:lpstr>
      <vt:lpstr>A!Print_Area</vt:lpstr>
      <vt:lpstr>B!Print_Area</vt:lpstr>
      <vt:lpstr>'C'!Print_Area</vt:lpstr>
      <vt:lpstr>報告書!Print_Area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深見 友香</cp:lastModifiedBy>
  <cp:revision/>
  <dcterms:created xsi:type="dcterms:W3CDTF">2014-01-15T10:06:00Z</dcterms:created>
  <dcterms:modified xsi:type="dcterms:W3CDTF">2024-10-22T02:10:06Z</dcterms:modified>
  <cp:category/>
  <cp:contentStatus/>
</cp:coreProperties>
</file>